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maarja-viorika_vasko_rmk_ee/Documents/Töölaud/278332 SOOMAA/"/>
    </mc:Choice>
  </mc:AlternateContent>
  <xr:revisionPtr revIDLastSave="1" documentId="13_ncr:1_{9F65DC3A-B712-4328-B173-050A43A0B99E}" xr6:coauthVersionLast="47" xr6:coauthVersionMax="47" xr10:uidLastSave="{D4889FE8-ACEA-4580-8C0E-03B7FC743829}"/>
  <bookViews>
    <workbookView xWindow="-110" yWindow="-110" windowWidth="19420" windowHeight="11500" xr2:uid="{00000000-000D-0000-FFFF-FFFF00000000}"/>
  </bookViews>
  <sheets>
    <sheet name="KOOND" sheetId="7" r:id="rId1"/>
    <sheet name="Asendiplaan" sheetId="10" r:id="rId2"/>
    <sheet name="Peahoone" sheetId="2" r:id="rId3"/>
    <sheet name="Abihoone" sheetId="9" r:id="rId4"/>
    <sheet name="Väliõppeklass" sheetId="12" r:id="rId5"/>
    <sheet name="Loodusmaja" sheetId="8" r:id="rId6"/>
    <sheet name="Ait" sheetId="11" r:id="rId7"/>
    <sheet name="Töömakulud" sheetId="13" r:id="rId8"/>
  </sheets>
  <definedNames>
    <definedName name="_xlnm.Print_Area" localSheetId="3">Abihoone!$A$1:$F$410</definedName>
    <definedName name="_xlnm.Print_Area" localSheetId="6">Ait!$A$1:$F$141</definedName>
    <definedName name="_xlnm.Print_Area" localSheetId="1">Asendiplaan!$A$1:$F$142</definedName>
    <definedName name="_xlnm.Print_Area" localSheetId="5">Loodusmaja!$A$1:$F$324</definedName>
    <definedName name="_xlnm.Print_Area" localSheetId="2">Peahoone!$A$1:$F$565</definedName>
    <definedName name="_xlnm.Print_Area" localSheetId="7">Töömakulud!$A$1:$F$98</definedName>
    <definedName name="_xlnm.Print_Area" localSheetId="4">Väliõppeklass!$A$1:$F$111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8" i="13" l="1"/>
  <c r="F77" i="13"/>
  <c r="F76" i="13"/>
  <c r="F74" i="13"/>
  <c r="F73" i="13"/>
  <c r="F72" i="13"/>
  <c r="F71" i="13"/>
  <c r="F70" i="13"/>
  <c r="F69" i="13"/>
  <c r="F68" i="13"/>
  <c r="F67" i="13"/>
  <c r="F66" i="13"/>
  <c r="F65" i="13"/>
  <c r="F64" i="13"/>
  <c r="F63" i="13"/>
  <c r="F61" i="13"/>
  <c r="F60" i="13"/>
  <c r="F59" i="13"/>
  <c r="F58" i="13"/>
  <c r="F57" i="13"/>
  <c r="F56" i="13"/>
  <c r="F55" i="13"/>
  <c r="F54" i="13"/>
  <c r="F52" i="13"/>
  <c r="F51" i="13"/>
  <c r="F49" i="13"/>
  <c r="F48" i="13"/>
  <c r="F47" i="13"/>
  <c r="F46" i="13"/>
  <c r="F45" i="13"/>
  <c r="F44" i="13"/>
  <c r="F42" i="13"/>
  <c r="F41" i="13"/>
  <c r="F40" i="13"/>
  <c r="F39" i="13"/>
  <c r="F38" i="13"/>
  <c r="F37" i="13"/>
  <c r="F36" i="13"/>
  <c r="F35" i="13"/>
  <c r="F33" i="13"/>
  <c r="F32" i="13"/>
  <c r="F31" i="13"/>
  <c r="F30" i="13"/>
  <c r="F29" i="13"/>
  <c r="F28" i="13"/>
  <c r="F27" i="13"/>
  <c r="F26" i="13"/>
  <c r="F25" i="13"/>
  <c r="F24" i="13"/>
  <c r="F23" i="13"/>
  <c r="F21" i="13"/>
  <c r="F20" i="13"/>
  <c r="F19" i="13"/>
  <c r="F18" i="13"/>
  <c r="F17" i="13"/>
  <c r="F16" i="13"/>
  <c r="F15" i="13"/>
  <c r="F14" i="13"/>
  <c r="F13" i="13"/>
  <c r="F12" i="13"/>
  <c r="F10" i="13"/>
  <c r="F9" i="13"/>
  <c r="F75" i="13" l="1"/>
  <c r="F22" i="13"/>
  <c r="F34" i="13"/>
  <c r="F62" i="13"/>
  <c r="F53" i="13"/>
  <c r="F43" i="13"/>
  <c r="F11" i="13"/>
  <c r="F8" i="13" s="1"/>
  <c r="F94" i="13" l="1"/>
  <c r="F91" i="13"/>
  <c r="F90" i="13"/>
  <c r="F89" i="13"/>
  <c r="F88" i="13"/>
  <c r="F87" i="13"/>
  <c r="F86" i="13"/>
  <c r="F85" i="13"/>
  <c r="F84" i="13"/>
  <c r="F83" i="13"/>
  <c r="F81" i="13"/>
  <c r="F80" i="13"/>
  <c r="F50" i="13"/>
  <c r="F134" i="11"/>
  <c r="F133" i="11"/>
  <c r="F132" i="11"/>
  <c r="F131" i="11"/>
  <c r="F130" i="11"/>
  <c r="F129" i="11"/>
  <c r="F128" i="11"/>
  <c r="F127" i="11"/>
  <c r="F126" i="11"/>
  <c r="F124" i="11"/>
  <c r="F123" i="11"/>
  <c r="F320" i="8"/>
  <c r="F319" i="8"/>
  <c r="F318" i="8"/>
  <c r="F317" i="8"/>
  <c r="F316" i="8"/>
  <c r="F315" i="8"/>
  <c r="F314" i="8"/>
  <c r="F313" i="8"/>
  <c r="F312" i="8"/>
  <c r="F311" i="8"/>
  <c r="F310" i="8"/>
  <c r="F308" i="8"/>
  <c r="F307" i="8"/>
  <c r="F104" i="12"/>
  <c r="F103" i="12"/>
  <c r="F102" i="12"/>
  <c r="F101" i="12"/>
  <c r="F100" i="12"/>
  <c r="F99" i="12"/>
  <c r="F98" i="12"/>
  <c r="F97" i="12"/>
  <c r="F96" i="12"/>
  <c r="F94" i="12"/>
  <c r="F93" i="12"/>
  <c r="F545" i="2"/>
  <c r="F544" i="2"/>
  <c r="F543" i="2"/>
  <c r="F542" i="2"/>
  <c r="F541" i="2"/>
  <c r="F540" i="2"/>
  <c r="F539" i="2"/>
  <c r="F538" i="2"/>
  <c r="F537" i="2"/>
  <c r="F535" i="2"/>
  <c r="F534" i="2"/>
  <c r="F133" i="10"/>
  <c r="F132" i="10"/>
  <c r="F131" i="10"/>
  <c r="F130" i="10"/>
  <c r="F129" i="10"/>
  <c r="F128" i="10"/>
  <c r="F127" i="10"/>
  <c r="F126" i="10"/>
  <c r="F125" i="10"/>
  <c r="F124" i="10"/>
  <c r="F123" i="10"/>
  <c r="F122" i="10"/>
  <c r="F120" i="10"/>
  <c r="F119" i="10"/>
  <c r="F244" i="8"/>
  <c r="F14" i="11"/>
  <c r="F13" i="11"/>
  <c r="F299" i="8"/>
  <c r="F298" i="8"/>
  <c r="F269" i="8"/>
  <c r="F268" i="8"/>
  <c r="F143" i="8"/>
  <c r="F15" i="8"/>
  <c r="F14" i="8"/>
  <c r="F91" i="12"/>
  <c r="F90" i="12"/>
  <c r="F89" i="12"/>
  <c r="F88" i="12"/>
  <c r="F87" i="12"/>
  <c r="F86" i="12"/>
  <c r="F85" i="12"/>
  <c r="F84" i="12"/>
  <c r="F83" i="12"/>
  <c r="F82" i="12"/>
  <c r="F81" i="12"/>
  <c r="F80" i="12"/>
  <c r="F78" i="12"/>
  <c r="F77" i="12"/>
  <c r="F39" i="12"/>
  <c r="F38" i="12"/>
  <c r="F36" i="12"/>
  <c r="F37" i="12"/>
  <c r="F35" i="12"/>
  <c r="F44" i="12"/>
  <c r="F42" i="12" s="1"/>
  <c r="F32" i="12"/>
  <c r="F31" i="12"/>
  <c r="F30" i="12"/>
  <c r="F29" i="12"/>
  <c r="F28" i="12"/>
  <c r="F27" i="12"/>
  <c r="F25" i="12"/>
  <c r="F24" i="12"/>
  <c r="F274" i="9"/>
  <c r="F273" i="9"/>
  <c r="F195" i="9"/>
  <c r="F20" i="2"/>
  <c r="F19" i="2"/>
  <c r="F307" i="2"/>
  <c r="F308" i="2"/>
  <c r="F309" i="2"/>
  <c r="F31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55" i="2"/>
  <c r="F256" i="2"/>
  <c r="F526" i="2"/>
  <c r="F525" i="2"/>
  <c r="F524" i="2"/>
  <c r="F495" i="2"/>
  <c r="F494" i="2"/>
  <c r="F467" i="2"/>
  <c r="F462" i="2"/>
  <c r="F463" i="2"/>
  <c r="F465" i="2"/>
  <c r="F466" i="2"/>
  <c r="F453" i="2"/>
  <c r="F452" i="2"/>
  <c r="F451" i="2"/>
  <c r="F24" i="2"/>
  <c r="F23" i="2"/>
  <c r="F22" i="2"/>
  <c r="F21" i="2"/>
  <c r="F434" i="2"/>
  <c r="F421" i="2"/>
  <c r="F82" i="13" l="1"/>
  <c r="F79" i="13" s="1"/>
  <c r="F96" i="13" s="1"/>
  <c r="K16" i="7" s="1"/>
  <c r="F309" i="8"/>
  <c r="F306" i="8" s="1"/>
  <c r="F536" i="2"/>
  <c r="F121" i="10"/>
  <c r="F118" i="10" s="1"/>
  <c r="F79" i="12"/>
  <c r="F34" i="12"/>
  <c r="F26" i="12"/>
  <c r="F464" i="2"/>
  <c r="F450" i="2"/>
  <c r="F23" i="12" l="1"/>
  <c r="F412" i="2"/>
  <c r="F411" i="2"/>
  <c r="F335" i="2"/>
  <c r="F49" i="10" l="1"/>
  <c r="F36" i="11" l="1"/>
  <c r="F118" i="11" l="1"/>
  <c r="F119" i="11"/>
  <c r="F120" i="11"/>
  <c r="F121" i="11"/>
  <c r="F35" i="11"/>
  <c r="F23" i="11"/>
  <c r="F22" i="11"/>
  <c r="F80" i="11"/>
  <c r="F79" i="11"/>
  <c r="F65" i="11"/>
  <c r="F69" i="11"/>
  <c r="F68" i="11"/>
  <c r="F67" i="11"/>
  <c r="F71" i="11"/>
  <c r="F59" i="11"/>
  <c r="F60" i="11"/>
  <c r="F71" i="10"/>
  <c r="F72" i="10"/>
  <c r="F73" i="10"/>
  <c r="F82" i="10"/>
  <c r="F112" i="10"/>
  <c r="F84" i="10"/>
  <c r="F74" i="10"/>
  <c r="F75" i="10"/>
  <c r="F76" i="10"/>
  <c r="F77" i="10"/>
  <c r="F86" i="10"/>
  <c r="F113" i="10"/>
  <c r="F114" i="10"/>
  <c r="F115" i="10"/>
  <c r="F89" i="10"/>
  <c r="F51" i="10"/>
  <c r="F52" i="10"/>
  <c r="F33" i="10"/>
  <c r="F34" i="10"/>
  <c r="F27" i="10"/>
  <c r="F28" i="10"/>
  <c r="F37" i="10"/>
  <c r="F38" i="10"/>
  <c r="F39" i="10"/>
  <c r="F40" i="10"/>
  <c r="F41" i="10"/>
  <c r="F29" i="10"/>
  <c r="F94" i="10"/>
  <c r="F95" i="10"/>
  <c r="F96" i="10"/>
  <c r="F97" i="10"/>
  <c r="F87" i="10"/>
  <c r="F53" i="10"/>
  <c r="F46" i="10"/>
  <c r="F47" i="10"/>
  <c r="F48" i="10"/>
  <c r="A100" i="10"/>
  <c r="A101" i="10" s="1"/>
  <c r="A102" i="10" s="1"/>
  <c r="A103" i="10" s="1"/>
  <c r="A104" i="10" s="1"/>
  <c r="A105" i="10" s="1"/>
  <c r="F345" i="2"/>
  <c r="F346" i="2"/>
  <c r="F347" i="2"/>
  <c r="F348" i="2"/>
  <c r="F349" i="2"/>
  <c r="F292" i="2"/>
  <c r="F293" i="2"/>
  <c r="F294" i="2"/>
  <c r="F74" i="2"/>
  <c r="F75" i="2"/>
  <c r="F76" i="2"/>
  <c r="F212" i="2"/>
  <c r="F69" i="9"/>
  <c r="F20" i="12"/>
  <c r="F54" i="12"/>
  <c r="F58" i="12"/>
  <c r="F67" i="12"/>
  <c r="F68" i="12"/>
  <c r="F69" i="12"/>
  <c r="F71" i="12"/>
  <c r="F66" i="12"/>
  <c r="F73" i="12"/>
  <c r="F52" i="12"/>
  <c r="F53" i="12"/>
  <c r="F57" i="12"/>
  <c r="F56" i="12"/>
  <c r="F107" i="12"/>
  <c r="F95" i="12" s="1"/>
  <c r="F92" i="12" s="1"/>
  <c r="F75" i="12"/>
  <c r="F74" i="12"/>
  <c r="F72" i="12"/>
  <c r="F70" i="12"/>
  <c r="F65" i="12"/>
  <c r="F60" i="12"/>
  <c r="F55" i="12"/>
  <c r="F51" i="12"/>
  <c r="F49" i="12"/>
  <c r="F48" i="12"/>
  <c r="F22" i="12"/>
  <c r="F21" i="12"/>
  <c r="F19" i="12"/>
  <c r="F17" i="12"/>
  <c r="F15" i="12"/>
  <c r="F13" i="12"/>
  <c r="F12" i="12"/>
  <c r="F11" i="12"/>
  <c r="F9" i="12"/>
  <c r="F8" i="12"/>
  <c r="F137" i="11"/>
  <c r="F125" i="11" s="1"/>
  <c r="F122" i="11" s="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98" i="11"/>
  <c r="F95" i="11"/>
  <c r="F94" i="11"/>
  <c r="F93" i="11"/>
  <c r="F92" i="11"/>
  <c r="F96" i="11"/>
  <c r="F91" i="11"/>
  <c r="F90" i="11"/>
  <c r="F86" i="11"/>
  <c r="F85" i="11"/>
  <c r="F84" i="11"/>
  <c r="F82" i="11"/>
  <c r="F81" i="11"/>
  <c r="F78" i="11"/>
  <c r="F76" i="11"/>
  <c r="F75" i="11"/>
  <c r="F73" i="11"/>
  <c r="F72" i="11"/>
  <c r="F70" i="11"/>
  <c r="F66" i="11"/>
  <c r="F64" i="11"/>
  <c r="F62" i="11"/>
  <c r="F58" i="11"/>
  <c r="F57" i="11"/>
  <c r="F56" i="11"/>
  <c r="F55" i="11"/>
  <c r="F54" i="11"/>
  <c r="F52" i="11"/>
  <c r="F51" i="11"/>
  <c r="F47" i="11"/>
  <c r="F46" i="11"/>
  <c r="F45" i="11"/>
  <c r="F44" i="11"/>
  <c r="F43" i="11"/>
  <c r="F38" i="11"/>
  <c r="F34" i="11"/>
  <c r="F33" i="11"/>
  <c r="F32" i="11"/>
  <c r="F31" i="11"/>
  <c r="F30" i="11"/>
  <c r="F28" i="11"/>
  <c r="F27" i="11"/>
  <c r="F25" i="11"/>
  <c r="F24" i="11"/>
  <c r="F20" i="11"/>
  <c r="F18" i="11"/>
  <c r="F17" i="11"/>
  <c r="F16" i="11"/>
  <c r="F15" i="11"/>
  <c r="F12" i="11"/>
  <c r="F11" i="11"/>
  <c r="F9" i="11"/>
  <c r="F8" i="11"/>
  <c r="F30" i="8"/>
  <c r="F31" i="8"/>
  <c r="F32" i="8"/>
  <c r="F33" i="8"/>
  <c r="F35" i="8"/>
  <c r="F86" i="8"/>
  <c r="F222" i="9"/>
  <c r="F223" i="9"/>
  <c r="F224" i="9"/>
  <c r="F225" i="9"/>
  <c r="F226" i="9"/>
  <c r="F227" i="9"/>
  <c r="F20" i="9"/>
  <c r="F30" i="9"/>
  <c r="F27" i="9"/>
  <c r="F19" i="9"/>
  <c r="F21" i="9"/>
  <c r="F111" i="9"/>
  <c r="F293" i="9"/>
  <c r="F292" i="9"/>
  <c r="F89" i="11" l="1"/>
  <c r="F63" i="11"/>
  <c r="F102" i="11"/>
  <c r="F29" i="8"/>
  <c r="F10" i="12"/>
  <c r="F64" i="12"/>
  <c r="F61" i="12" s="1"/>
  <c r="F50" i="12"/>
  <c r="F47" i="12" s="1"/>
  <c r="F29" i="11"/>
  <c r="F26" i="11" s="1"/>
  <c r="F77" i="11"/>
  <c r="F117" i="11"/>
  <c r="F50" i="11"/>
  <c r="F10" i="11"/>
  <c r="F21" i="11"/>
  <c r="F42" i="11"/>
  <c r="F83" i="11"/>
  <c r="F18" i="12"/>
  <c r="F16" i="12" s="1"/>
  <c r="F99" i="11" l="1"/>
  <c r="F74" i="11"/>
  <c r="F39" i="11"/>
  <c r="F7" i="12"/>
  <c r="F76" i="12"/>
  <c r="F7" i="11"/>
  <c r="F139" i="11" l="1"/>
  <c r="K15" i="7" s="1"/>
  <c r="F109" i="12"/>
  <c r="K13" i="7" s="1"/>
  <c r="F259" i="9"/>
  <c r="F125" i="9"/>
  <c r="F90" i="9"/>
  <c r="F100" i="9"/>
  <c r="F101" i="9"/>
  <c r="F123" i="9"/>
  <c r="F102" i="9"/>
  <c r="F103" i="9"/>
  <c r="F104" i="9"/>
  <c r="F124" i="9"/>
  <c r="F105" i="9"/>
  <c r="F106" i="9"/>
  <c r="F107" i="9"/>
  <c r="F117" i="9"/>
  <c r="F118" i="9"/>
  <c r="F108" i="9"/>
  <c r="F109" i="9"/>
  <c r="F110" i="9"/>
  <c r="F87" i="9"/>
  <c r="F88" i="9"/>
  <c r="F96" i="9"/>
  <c r="F97" i="9"/>
  <c r="F115" i="9"/>
  <c r="F116" i="9"/>
  <c r="F98" i="9"/>
  <c r="F99" i="9"/>
  <c r="F89" i="9"/>
  <c r="F122" i="9"/>
  <c r="F92" i="9"/>
  <c r="F93" i="9"/>
  <c r="F113" i="9"/>
  <c r="F114" i="9"/>
  <c r="F94" i="9"/>
  <c r="F95" i="9"/>
  <c r="F228" i="9"/>
  <c r="F221" i="9"/>
  <c r="F86" i="9"/>
  <c r="F91" i="9"/>
  <c r="F85" i="9"/>
  <c r="F194" i="9"/>
  <c r="F192" i="9"/>
  <c r="F206" i="9"/>
  <c r="F214" i="9"/>
  <c r="F205" i="9"/>
  <c r="F210" i="9"/>
  <c r="F203" i="9"/>
  <c r="F204" i="9"/>
  <c r="F209" i="9"/>
  <c r="F202" i="9"/>
  <c r="F201" i="9"/>
  <c r="F200" i="9"/>
  <c r="F197" i="9"/>
  <c r="F198" i="9"/>
  <c r="F211" i="9"/>
  <c r="F199" i="9"/>
  <c r="F208" i="9"/>
  <c r="F213" i="9"/>
  <c r="F265" i="9"/>
  <c r="F138" i="9"/>
  <c r="F139" i="9"/>
  <c r="F137" i="9"/>
  <c r="F136" i="9"/>
  <c r="F135" i="9"/>
  <c r="F179" i="9"/>
  <c r="F174" i="9"/>
  <c r="F173" i="9"/>
  <c r="F178" i="9"/>
  <c r="F177" i="9"/>
  <c r="F176" i="9"/>
  <c r="F175" i="9"/>
  <c r="F172" i="9"/>
  <c r="F171" i="9"/>
  <c r="F169" i="9"/>
  <c r="F40" i="9"/>
  <c r="F31" i="9"/>
  <c r="F38" i="9"/>
  <c r="F35" i="9"/>
  <c r="F33" i="9"/>
  <c r="F32" i="9"/>
  <c r="F136" i="10"/>
  <c r="F105" i="10"/>
  <c r="F104" i="10"/>
  <c r="F103" i="10"/>
  <c r="F102" i="10"/>
  <c r="F101" i="10"/>
  <c r="F100" i="10"/>
  <c r="F99" i="10"/>
  <c r="F111" i="10"/>
  <c r="F110" i="10"/>
  <c r="F109" i="10"/>
  <c r="F108" i="10"/>
  <c r="F107" i="10"/>
  <c r="F98" i="10"/>
  <c r="F88" i="10"/>
  <c r="F85" i="10"/>
  <c r="F83" i="10"/>
  <c r="F81" i="10"/>
  <c r="F80" i="10"/>
  <c r="F79" i="10"/>
  <c r="F78" i="10"/>
  <c r="F70" i="10"/>
  <c r="F68" i="10"/>
  <c r="F67" i="10"/>
  <c r="F66" i="10"/>
  <c r="F65" i="10"/>
  <c r="F64" i="10"/>
  <c r="F63" i="10"/>
  <c r="F62" i="10"/>
  <c r="F61" i="10"/>
  <c r="F59" i="10"/>
  <c r="F57" i="10"/>
  <c r="F56" i="10"/>
  <c r="F55" i="10"/>
  <c r="F54" i="10"/>
  <c r="F50" i="10"/>
  <c r="F45" i="10"/>
  <c r="F44" i="10"/>
  <c r="F36" i="10"/>
  <c r="F35" i="10"/>
  <c r="F32" i="10"/>
  <c r="F31" i="10"/>
  <c r="F43" i="10"/>
  <c r="F42" i="10"/>
  <c r="F30" i="10"/>
  <c r="F26" i="10"/>
  <c r="F22" i="10"/>
  <c r="F21" i="10"/>
  <c r="F20" i="10"/>
  <c r="F19" i="10"/>
  <c r="F18" i="10"/>
  <c r="F16" i="10"/>
  <c r="F15" i="10"/>
  <c r="F14" i="10"/>
  <c r="F13" i="10"/>
  <c r="F11" i="10"/>
  <c r="F10" i="10"/>
  <c r="F52" i="9"/>
  <c r="F53" i="9"/>
  <c r="F57" i="9"/>
  <c r="F60" i="9"/>
  <c r="F48" i="9"/>
  <c r="F61" i="9"/>
  <c r="F55" i="9"/>
  <c r="F51" i="9"/>
  <c r="F50" i="9"/>
  <c r="F59" i="9"/>
  <c r="F58" i="9"/>
  <c r="F56" i="9"/>
  <c r="F54" i="9"/>
  <c r="F49" i="9"/>
  <c r="F47" i="9"/>
  <c r="F45" i="9"/>
  <c r="F44" i="9"/>
  <c r="F165" i="9"/>
  <c r="F166" i="9"/>
  <c r="F167" i="9"/>
  <c r="F237" i="9"/>
  <c r="F238" i="9"/>
  <c r="F239" i="9"/>
  <c r="F236" i="9"/>
  <c r="F235" i="9"/>
  <c r="F404" i="9"/>
  <c r="F401" i="9"/>
  <c r="F400" i="9"/>
  <c r="F398" i="9"/>
  <c r="F397" i="9"/>
  <c r="F396" i="9"/>
  <c r="F395" i="9"/>
  <c r="F393" i="9"/>
  <c r="F392" i="9"/>
  <c r="F391" i="9"/>
  <c r="F390" i="9"/>
  <c r="F388" i="9"/>
  <c r="F387" i="9"/>
  <c r="F386" i="9"/>
  <c r="F385" i="9"/>
  <c r="F384" i="9"/>
  <c r="F383" i="9"/>
  <c r="F382" i="9"/>
  <c r="F381" i="9"/>
  <c r="F379" i="9"/>
  <c r="F378" i="9"/>
  <c r="F376" i="9"/>
  <c r="F375" i="9"/>
  <c r="F374" i="9"/>
  <c r="F373" i="9"/>
  <c r="F371" i="9"/>
  <c r="F370" i="9"/>
  <c r="F369" i="9"/>
  <c r="F368" i="9"/>
  <c r="F367" i="9"/>
  <c r="F366" i="9"/>
  <c r="F364" i="9"/>
  <c r="F363" i="9"/>
  <c r="F362" i="9"/>
  <c r="F361" i="9"/>
  <c r="F360" i="9"/>
  <c r="F359" i="9"/>
  <c r="F357" i="9"/>
  <c r="F356" i="9"/>
  <c r="F355" i="9"/>
  <c r="F354" i="9"/>
  <c r="F353" i="9"/>
  <c r="F352" i="9"/>
  <c r="F351" i="9"/>
  <c r="F350" i="9"/>
  <c r="F349" i="9"/>
  <c r="F348" i="9"/>
  <c r="F346" i="9"/>
  <c r="F345" i="9"/>
  <c r="F343" i="9"/>
  <c r="F342" i="9"/>
  <c r="F341" i="9"/>
  <c r="F340" i="9"/>
  <c r="F339" i="9"/>
  <c r="F338" i="9"/>
  <c r="F336" i="9"/>
  <c r="F335" i="9"/>
  <c r="F334" i="9"/>
  <c r="F333" i="9"/>
  <c r="F332" i="9"/>
  <c r="F331" i="9"/>
  <c r="F330" i="9"/>
  <c r="F329" i="9"/>
  <c r="F328" i="9"/>
  <c r="F327" i="9"/>
  <c r="F326" i="9"/>
  <c r="F325" i="9"/>
  <c r="F324" i="9"/>
  <c r="F323" i="9"/>
  <c r="F321" i="9"/>
  <c r="F320" i="9"/>
  <c r="F319" i="9"/>
  <c r="F318" i="9"/>
  <c r="F317" i="9"/>
  <c r="F316" i="9"/>
  <c r="F315" i="9"/>
  <c r="F314" i="9"/>
  <c r="F313" i="9"/>
  <c r="F312" i="9"/>
  <c r="F310" i="9"/>
  <c r="F309" i="9"/>
  <c r="F308" i="9"/>
  <c r="F307" i="9"/>
  <c r="F306" i="9"/>
  <c r="F305" i="9"/>
  <c r="F304" i="9"/>
  <c r="F303" i="9"/>
  <c r="F302" i="9"/>
  <c r="F301" i="9"/>
  <c r="F300" i="9"/>
  <c r="F298" i="9"/>
  <c r="F297" i="9"/>
  <c r="F295" i="9"/>
  <c r="F294" i="9"/>
  <c r="F289" i="9"/>
  <c r="F288" i="9"/>
  <c r="F286" i="9"/>
  <c r="F284" i="9"/>
  <c r="F283" i="9"/>
  <c r="F282" i="9"/>
  <c r="F281" i="9"/>
  <c r="F280" i="9"/>
  <c r="F279" i="9"/>
  <c r="F278" i="9"/>
  <c r="F277" i="9"/>
  <c r="F276" i="9"/>
  <c r="F275" i="9"/>
  <c r="F269" i="9"/>
  <c r="F268" i="9"/>
  <c r="F267" i="9"/>
  <c r="F266" i="9"/>
  <c r="F264" i="9"/>
  <c r="F263" i="9"/>
  <c r="F261" i="9"/>
  <c r="F260" i="9"/>
  <c r="F258" i="9"/>
  <c r="F255" i="9"/>
  <c r="F254" i="9"/>
  <c r="F253" i="9"/>
  <c r="F252" i="9"/>
  <c r="F251" i="9"/>
  <c r="F250" i="9"/>
  <c r="F249" i="9"/>
  <c r="F247" i="9"/>
  <c r="F246" i="9"/>
  <c r="F245" i="9"/>
  <c r="F244" i="9"/>
  <c r="F243" i="9"/>
  <c r="F242" i="9"/>
  <c r="F241" i="9"/>
  <c r="F240" i="9"/>
  <c r="F231" i="9"/>
  <c r="F230" i="9"/>
  <c r="F229" i="9"/>
  <c r="F257" i="9"/>
  <c r="F219" i="9"/>
  <c r="F218" i="9"/>
  <c r="F216" i="9"/>
  <c r="F215" i="9"/>
  <c r="F212" i="9"/>
  <c r="F207" i="9"/>
  <c r="F196" i="9"/>
  <c r="F193" i="9"/>
  <c r="F191" i="9"/>
  <c r="F190" i="9"/>
  <c r="F188" i="9"/>
  <c r="F186" i="9"/>
  <c r="F185" i="9"/>
  <c r="F184" i="9"/>
  <c r="F183" i="9"/>
  <c r="F181" i="9"/>
  <c r="F164" i="9"/>
  <c r="F163" i="9"/>
  <c r="F161" i="9"/>
  <c r="F160" i="9"/>
  <c r="F156" i="9"/>
  <c r="F155" i="9"/>
  <c r="F154" i="9"/>
  <c r="F153" i="9"/>
  <c r="F152" i="9"/>
  <c r="F151" i="9"/>
  <c r="F144" i="9"/>
  <c r="F142" i="9" s="1"/>
  <c r="F134" i="9"/>
  <c r="F133" i="9"/>
  <c r="F132" i="9"/>
  <c r="F131" i="9"/>
  <c r="F130" i="9"/>
  <c r="F129" i="9"/>
  <c r="F127" i="9"/>
  <c r="F121" i="9"/>
  <c r="F120" i="9"/>
  <c r="F119" i="9"/>
  <c r="F112" i="9"/>
  <c r="F83" i="9"/>
  <c r="F82" i="9"/>
  <c r="F78" i="9"/>
  <c r="F76" i="9" s="1"/>
  <c r="F75" i="9"/>
  <c r="F70" i="9"/>
  <c r="F68" i="9"/>
  <c r="F67" i="9"/>
  <c r="F65" i="9"/>
  <c r="F63" i="9"/>
  <c r="F62" i="9"/>
  <c r="F42" i="9"/>
  <c r="F25" i="9"/>
  <c r="F24" i="9"/>
  <c r="F22" i="9"/>
  <c r="F17" i="9"/>
  <c r="F15" i="9"/>
  <c r="F13" i="9"/>
  <c r="F12" i="9"/>
  <c r="F11" i="9"/>
  <c r="F9" i="9"/>
  <c r="F8" i="9"/>
  <c r="F241" i="8"/>
  <c r="F240" i="8"/>
  <c r="F272" i="9" l="1"/>
  <c r="F182" i="9"/>
  <c r="F290" i="9"/>
  <c r="F287" i="9" s="1"/>
  <c r="F150" i="9"/>
  <c r="F311" i="9"/>
  <c r="F299" i="9"/>
  <c r="F262" i="9"/>
  <c r="F128" i="9"/>
  <c r="F322" i="9"/>
  <c r="F46" i="9"/>
  <c r="F84" i="9"/>
  <c r="F189" i="9"/>
  <c r="F248" i="9"/>
  <c r="F337" i="9"/>
  <c r="F234" i="9"/>
  <c r="F159" i="9"/>
  <c r="F170" i="9"/>
  <c r="F220" i="9"/>
  <c r="F10" i="9"/>
  <c r="F69" i="10"/>
  <c r="F60" i="10"/>
  <c r="F92" i="10"/>
  <c r="F25" i="10"/>
  <c r="F12" i="10"/>
  <c r="F36" i="9"/>
  <c r="F39" i="9"/>
  <c r="F66" i="9"/>
  <c r="F399" i="9"/>
  <c r="F72" i="9"/>
  <c r="F372" i="9"/>
  <c r="F358" i="9"/>
  <c r="F365" i="9"/>
  <c r="F394" i="9"/>
  <c r="F389" i="9"/>
  <c r="F347" i="9"/>
  <c r="F380" i="9"/>
  <c r="F71" i="9"/>
  <c r="F73" i="9"/>
  <c r="F261" i="8"/>
  <c r="F260" i="8"/>
  <c r="F259" i="8"/>
  <c r="F134" i="8"/>
  <c r="F135" i="8"/>
  <c r="F101" i="8"/>
  <c r="F99" i="8" s="1"/>
  <c r="F91" i="8"/>
  <c r="F92" i="8"/>
  <c r="F93" i="8"/>
  <c r="F94" i="8"/>
  <c r="F95" i="8"/>
  <c r="F96" i="8"/>
  <c r="F85" i="8"/>
  <c r="F84" i="8"/>
  <c r="A56" i="8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F54" i="8"/>
  <c r="A73" i="8"/>
  <c r="A74" i="8" s="1"/>
  <c r="A75" i="8" s="1"/>
  <c r="A76" i="8" s="1"/>
  <c r="F81" i="8"/>
  <c r="F63" i="8"/>
  <c r="F64" i="8"/>
  <c r="F74" i="8"/>
  <c r="F65" i="8"/>
  <c r="F75" i="8"/>
  <c r="F66" i="8"/>
  <c r="F82" i="8"/>
  <c r="F67" i="8"/>
  <c r="F83" i="8"/>
  <c r="F80" i="8"/>
  <c r="F59" i="8"/>
  <c r="F60" i="8"/>
  <c r="F71" i="8"/>
  <c r="F72" i="8"/>
  <c r="F61" i="8"/>
  <c r="F62" i="8"/>
  <c r="F73" i="8"/>
  <c r="F78" i="8"/>
  <c r="F79" i="8"/>
  <c r="F55" i="8"/>
  <c r="F56" i="8"/>
  <c r="F69" i="8"/>
  <c r="F57" i="8"/>
  <c r="F58" i="8"/>
  <c r="F70" i="8"/>
  <c r="F133" i="8"/>
  <c r="F164" i="8"/>
  <c r="F163" i="8"/>
  <c r="F162" i="8"/>
  <c r="F146" i="8"/>
  <c r="F147" i="8"/>
  <c r="F148" i="8"/>
  <c r="F149" i="8"/>
  <c r="F145" i="8"/>
  <c r="F132" i="8"/>
  <c r="F144" i="8"/>
  <c r="F156" i="8"/>
  <c r="F157" i="8"/>
  <c r="F168" i="8"/>
  <c r="F158" i="8"/>
  <c r="F159" i="8"/>
  <c r="F160" i="8"/>
  <c r="F150" i="8"/>
  <c r="F151" i="8"/>
  <c r="F165" i="8"/>
  <c r="F152" i="8"/>
  <c r="F166" i="8"/>
  <c r="F153" i="8"/>
  <c r="F167" i="8"/>
  <c r="F154" i="8"/>
  <c r="F155" i="8"/>
  <c r="F171" i="8"/>
  <c r="F172" i="8"/>
  <c r="F181" i="8"/>
  <c r="F182" i="8"/>
  <c r="F183" i="8"/>
  <c r="F184" i="8"/>
  <c r="F185" i="8"/>
  <c r="F187" i="8"/>
  <c r="F188" i="8"/>
  <c r="F180" i="8"/>
  <c r="A181" i="8"/>
  <c r="A182" i="8" s="1"/>
  <c r="A183" i="8" s="1"/>
  <c r="A184" i="8" s="1"/>
  <c r="A185" i="8" s="1"/>
  <c r="A186" i="8" s="1"/>
  <c r="A187" i="8" s="1"/>
  <c r="A188" i="8" s="1"/>
  <c r="F186" i="8"/>
  <c r="F218" i="8"/>
  <c r="F220" i="8"/>
  <c r="F221" i="8"/>
  <c r="F219" i="8"/>
  <c r="F230" i="8"/>
  <c r="F229" i="8"/>
  <c r="F58" i="2"/>
  <c r="F322" i="2"/>
  <c r="F128" i="2"/>
  <c r="F129" i="2"/>
  <c r="F130" i="2"/>
  <c r="F131" i="2"/>
  <c r="F132" i="2"/>
  <c r="F133" i="2"/>
  <c r="F134" i="2"/>
  <c r="F135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A117" i="2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30" i="2"/>
  <c r="A131" i="2" s="1"/>
  <c r="A132" i="2" s="1"/>
  <c r="A133" i="2" s="1"/>
  <c r="A134" i="2" s="1"/>
  <c r="A135" i="2" s="1"/>
  <c r="F175" i="2"/>
  <c r="F176" i="2"/>
  <c r="F218" i="2"/>
  <c r="F219" i="2"/>
  <c r="A111" i="2"/>
  <c r="A112" i="2" s="1"/>
  <c r="A113" i="2" s="1"/>
  <c r="A114" i="2" s="1"/>
  <c r="F114" i="2"/>
  <c r="F113" i="2"/>
  <c r="F112" i="2"/>
  <c r="F111" i="2"/>
  <c r="F110" i="2"/>
  <c r="F332" i="2"/>
  <c r="F334" i="2"/>
  <c r="F356" i="2"/>
  <c r="F350" i="2"/>
  <c r="F357" i="2"/>
  <c r="F358" i="2"/>
  <c r="F209" i="2"/>
  <c r="A199" i="2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F207" i="2"/>
  <c r="F174" i="2"/>
  <c r="F208" i="2"/>
  <c r="F193" i="2"/>
  <c r="F194" i="2"/>
  <c r="F195" i="2"/>
  <c r="F168" i="2"/>
  <c r="F169" i="2"/>
  <c r="F178" i="2"/>
  <c r="F170" i="2"/>
  <c r="F171" i="2"/>
  <c r="F172" i="2"/>
  <c r="F173" i="2"/>
  <c r="F166" i="2"/>
  <c r="F167" i="2"/>
  <c r="F165" i="2"/>
  <c r="F164" i="2"/>
  <c r="F192" i="2"/>
  <c r="F191" i="2"/>
  <c r="F206" i="2"/>
  <c r="F162" i="2"/>
  <c r="F161" i="2"/>
  <c r="F190" i="2"/>
  <c r="F163" i="2"/>
  <c r="F159" i="2"/>
  <c r="F188" i="2"/>
  <c r="F189" i="2"/>
  <c r="F160" i="2"/>
  <c r="F187" i="2"/>
  <c r="F186" i="2"/>
  <c r="F158" i="2"/>
  <c r="F157" i="2"/>
  <c r="F156" i="2"/>
  <c r="F202" i="2"/>
  <c r="F155" i="2"/>
  <c r="F154" i="2"/>
  <c r="F144" i="2"/>
  <c r="F145" i="2"/>
  <c r="F146" i="2"/>
  <c r="F147" i="2"/>
  <c r="F148" i="2"/>
  <c r="F149" i="2"/>
  <c r="F150" i="2"/>
  <c r="F151" i="2"/>
  <c r="F152" i="2"/>
  <c r="F153" i="2"/>
  <c r="F182" i="2"/>
  <c r="F183" i="2"/>
  <c r="F184" i="2"/>
  <c r="A183" i="2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F185" i="2"/>
  <c r="F375" i="2"/>
  <c r="F376" i="2"/>
  <c r="A385" i="2"/>
  <c r="A386" i="2" s="1"/>
  <c r="A387" i="2" s="1"/>
  <c r="A388" i="2" s="1"/>
  <c r="A389" i="2" s="1"/>
  <c r="F374" i="2"/>
  <c r="F138" i="2"/>
  <c r="F139" i="2"/>
  <c r="F140" i="2"/>
  <c r="F141" i="2"/>
  <c r="F428" i="2"/>
  <c r="F420" i="2"/>
  <c r="F423" i="2"/>
  <c r="F425" i="2"/>
  <c r="F422" i="2"/>
  <c r="F419" i="2"/>
  <c r="F424" i="2"/>
  <c r="F444" i="2"/>
  <c r="F433" i="2"/>
  <c r="F398" i="2"/>
  <c r="F246" i="2"/>
  <c r="F245" i="2"/>
  <c r="F244" i="2"/>
  <c r="F243" i="2"/>
  <c r="F242" i="2"/>
  <c r="F241" i="2"/>
  <c r="F240" i="2"/>
  <c r="F239" i="2"/>
  <c r="F238" i="2"/>
  <c r="F227" i="2"/>
  <c r="F228" i="2"/>
  <c r="F233" i="2"/>
  <c r="F229" i="2"/>
  <c r="F230" i="2"/>
  <c r="F226" i="2"/>
  <c r="F432" i="2"/>
  <c r="F313" i="2"/>
  <c r="F312" i="2"/>
  <c r="F310" i="2"/>
  <c r="A48" i="2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F56" i="2"/>
  <c r="F57" i="2"/>
  <c r="F52" i="2"/>
  <c r="F53" i="2"/>
  <c r="F55" i="2"/>
  <c r="F54" i="2"/>
  <c r="F44" i="2"/>
  <c r="F50" i="2"/>
  <c r="F51" i="2"/>
  <c r="F43" i="2"/>
  <c r="F41" i="2"/>
  <c r="F42" i="2"/>
  <c r="F45" i="2"/>
  <c r="F49" i="2"/>
  <c r="F48" i="2"/>
  <c r="F47" i="2"/>
  <c r="F46" i="2"/>
  <c r="F73" i="2"/>
  <c r="F67" i="2"/>
  <c r="F81" i="2"/>
  <c r="F72" i="2"/>
  <c r="F71" i="2"/>
  <c r="F70" i="2"/>
  <c r="F127" i="8"/>
  <c r="F128" i="8"/>
  <c r="F9" i="10" l="1"/>
  <c r="F131" i="8"/>
  <c r="F81" i="9"/>
  <c r="F296" i="9"/>
  <c r="F37" i="9"/>
  <c r="F34" i="9" s="1"/>
  <c r="F64" i="9"/>
  <c r="F43" i="9" s="1"/>
  <c r="F147" i="9"/>
  <c r="F217" i="9"/>
  <c r="F28" i="9"/>
  <c r="F29" i="9"/>
  <c r="F344" i="9"/>
  <c r="F23" i="9"/>
  <c r="F18" i="9"/>
  <c r="F377" i="9"/>
  <c r="F46" i="8"/>
  <c r="F45" i="8"/>
  <c r="F47" i="8"/>
  <c r="F426" i="2"/>
  <c r="F322" i="8"/>
  <c r="F305" i="8"/>
  <c r="F304" i="8"/>
  <c r="F303" i="8"/>
  <c r="F302" i="8"/>
  <c r="F301" i="8"/>
  <c r="F300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7" i="8"/>
  <c r="F266" i="8"/>
  <c r="F264" i="8"/>
  <c r="F263" i="8"/>
  <c r="F262" i="8"/>
  <c r="F258" i="8"/>
  <c r="F257" i="8"/>
  <c r="F256" i="8"/>
  <c r="F255" i="8"/>
  <c r="F254" i="8"/>
  <c r="F253" i="8"/>
  <c r="F252" i="8"/>
  <c r="F251" i="8"/>
  <c r="F249" i="8"/>
  <c r="F248" i="8"/>
  <c r="F246" i="8"/>
  <c r="F245" i="8"/>
  <c r="F238" i="8"/>
  <c r="F236" i="8"/>
  <c r="F235" i="8"/>
  <c r="F234" i="8"/>
  <c r="F233" i="8"/>
  <c r="F232" i="8"/>
  <c r="F231" i="8"/>
  <c r="F228" i="8"/>
  <c r="F227" i="8"/>
  <c r="F226" i="8"/>
  <c r="F225" i="8"/>
  <c r="F217" i="8"/>
  <c r="F216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1" i="8"/>
  <c r="F200" i="8"/>
  <c r="F199" i="8"/>
  <c r="F198" i="8"/>
  <c r="F197" i="8"/>
  <c r="F196" i="8"/>
  <c r="F195" i="8"/>
  <c r="F194" i="8"/>
  <c r="F193" i="8"/>
  <c r="F192" i="8"/>
  <c r="F179" i="8"/>
  <c r="F178" i="8" s="1"/>
  <c r="F177" i="8"/>
  <c r="F176" i="8"/>
  <c r="F174" i="8"/>
  <c r="F173" i="8"/>
  <c r="F169" i="8"/>
  <c r="F161" i="8"/>
  <c r="F142" i="8"/>
  <c r="F141" i="8"/>
  <c r="F140" i="8"/>
  <c r="F139" i="8"/>
  <c r="F137" i="8"/>
  <c r="F130" i="8"/>
  <c r="F125" i="8"/>
  <c r="F124" i="8"/>
  <c r="F120" i="8"/>
  <c r="F119" i="8"/>
  <c r="F118" i="8"/>
  <c r="F117" i="8"/>
  <c r="F116" i="8"/>
  <c r="F115" i="8"/>
  <c r="F114" i="8"/>
  <c r="F113" i="8"/>
  <c r="F111" i="8"/>
  <c r="F110" i="8"/>
  <c r="F109" i="8"/>
  <c r="F90" i="8"/>
  <c r="F89" i="8" s="1"/>
  <c r="F88" i="8"/>
  <c r="F170" i="8"/>
  <c r="F77" i="8"/>
  <c r="F76" i="8"/>
  <c r="F68" i="8"/>
  <c r="F52" i="8"/>
  <c r="F51" i="8"/>
  <c r="F49" i="8"/>
  <c r="F44" i="8"/>
  <c r="F43" i="8"/>
  <c r="F42" i="8"/>
  <c r="F41" i="8"/>
  <c r="F40" i="8"/>
  <c r="F38" i="8"/>
  <c r="F37" i="8"/>
  <c r="F28" i="8"/>
  <c r="F27" i="8"/>
  <c r="F26" i="8"/>
  <c r="F25" i="8"/>
  <c r="F23" i="8"/>
  <c r="F21" i="8"/>
  <c r="F19" i="8"/>
  <c r="F18" i="8"/>
  <c r="F17" i="8"/>
  <c r="F16" i="8"/>
  <c r="F13" i="8"/>
  <c r="F12" i="8"/>
  <c r="F10" i="8"/>
  <c r="F9" i="8"/>
  <c r="F461" i="2"/>
  <c r="F459" i="2" s="1"/>
  <c r="F458" i="2"/>
  <c r="F457" i="2"/>
  <c r="F297" i="8" l="1"/>
  <c r="F24" i="8"/>
  <c r="F250" i="8"/>
  <c r="F123" i="8"/>
  <c r="F39" i="8"/>
  <c r="F107" i="8"/>
  <c r="F215" i="8"/>
  <c r="F36" i="8"/>
  <c r="F53" i="8"/>
  <c r="F50" i="8" s="1"/>
  <c r="F22" i="8"/>
  <c r="F112" i="8"/>
  <c r="F282" i="8"/>
  <c r="F202" i="8"/>
  <c r="F191" i="8"/>
  <c r="F138" i="8"/>
  <c r="F224" i="8"/>
  <c r="F242" i="8"/>
  <c r="F239" i="8" s="1"/>
  <c r="F11" i="8"/>
  <c r="F265" i="8"/>
  <c r="F16" i="9"/>
  <c r="F26" i="9"/>
  <c r="F138" i="10"/>
  <c r="K10" i="7" s="1"/>
  <c r="F488" i="2"/>
  <c r="F317" i="2"/>
  <c r="F323" i="2"/>
  <c r="F319" i="2"/>
  <c r="F321" i="2"/>
  <c r="F320" i="2"/>
  <c r="F237" i="2"/>
  <c r="F236" i="2" s="1"/>
  <c r="F235" i="2"/>
  <c r="A395" i="2"/>
  <c r="A396" i="2" s="1"/>
  <c r="A397" i="2" s="1"/>
  <c r="A398" i="2" s="1"/>
  <c r="F386" i="2"/>
  <c r="F387" i="2"/>
  <c r="F388" i="2"/>
  <c r="F389" i="2"/>
  <c r="F390" i="2"/>
  <c r="F391" i="2"/>
  <c r="F392" i="2"/>
  <c r="F393" i="2"/>
  <c r="F394" i="2"/>
  <c r="F395" i="2"/>
  <c r="F396" i="2"/>
  <c r="F397" i="2"/>
  <c r="F384" i="2"/>
  <c r="F298" i="2"/>
  <c r="F299" i="2"/>
  <c r="F300" i="2"/>
  <c r="F301" i="2"/>
  <c r="F297" i="2"/>
  <c r="F296" i="2"/>
  <c r="F203" i="2"/>
  <c r="F204" i="2"/>
  <c r="F205" i="2"/>
  <c r="F80" i="2"/>
  <c r="F85" i="2"/>
  <c r="F200" i="2"/>
  <c r="F201" i="2"/>
  <c r="F199" i="2"/>
  <c r="F143" i="2"/>
  <c r="F179" i="2"/>
  <c r="F180" i="2"/>
  <c r="F181" i="2"/>
  <c r="F427" i="2"/>
  <c r="F417" i="2"/>
  <c r="F418" i="2"/>
  <c r="F373" i="2"/>
  <c r="F445" i="2"/>
  <c r="F446" i="2"/>
  <c r="F447" i="2"/>
  <c r="F435" i="2"/>
  <c r="F436" i="2"/>
  <c r="F437" i="2"/>
  <c r="F438" i="2"/>
  <c r="F439" i="2"/>
  <c r="A436" i="2"/>
  <c r="A437" i="2" s="1"/>
  <c r="A438" i="2" s="1"/>
  <c r="F440" i="2"/>
  <c r="F379" i="2"/>
  <c r="F336" i="2"/>
  <c r="F344" i="2"/>
  <c r="F343" i="2"/>
  <c r="F353" i="2"/>
  <c r="F341" i="2"/>
  <c r="F342" i="2"/>
  <c r="F355" i="2"/>
  <c r="F337" i="2"/>
  <c r="F338" i="2"/>
  <c r="F352" i="2"/>
  <c r="F339" i="2"/>
  <c r="F354" i="2"/>
  <c r="F360" i="2"/>
  <c r="F231" i="2"/>
  <c r="F220" i="2"/>
  <c r="F222" i="2"/>
  <c r="F223" i="2"/>
  <c r="F232" i="2"/>
  <c r="F224" i="2"/>
  <c r="F225" i="2"/>
  <c r="F306" i="2"/>
  <c r="F304" i="2" s="1"/>
  <c r="F217" i="2"/>
  <c r="F221" i="2"/>
  <c r="F175" i="8" l="1"/>
  <c r="F247" i="8"/>
  <c r="F104" i="8"/>
  <c r="F8" i="8"/>
  <c r="F7" i="9"/>
  <c r="F406" i="9" s="1"/>
  <c r="K12" i="7" s="1"/>
  <c r="F324" i="8" l="1"/>
  <c r="K14" i="7" s="1"/>
  <c r="F478" i="2"/>
  <c r="F479" i="2"/>
  <c r="F480" i="2"/>
  <c r="F481" i="2"/>
  <c r="F482" i="2"/>
  <c r="F483" i="2"/>
  <c r="F484" i="2"/>
  <c r="F405" i="2"/>
  <c r="F406" i="2"/>
  <c r="F370" i="2"/>
  <c r="F371" i="2"/>
  <c r="F351" i="2"/>
  <c r="F333" i="2"/>
  <c r="F331" i="2"/>
  <c r="F295" i="2"/>
  <c r="F91" i="2"/>
  <c r="F90" i="2"/>
  <c r="F79" i="2"/>
  <c r="F78" i="2"/>
  <c r="F77" i="2"/>
  <c r="F516" i="2" l="1"/>
  <c r="F505" i="2"/>
  <c r="F504" i="2"/>
  <c r="F503" i="2"/>
  <c r="F502" i="2"/>
  <c r="F487" i="2"/>
  <c r="F486" i="2"/>
  <c r="F485" i="2"/>
  <c r="F400" i="2"/>
  <c r="F102" i="2"/>
  <c r="F100" i="2" s="1"/>
  <c r="F40" i="2" l="1"/>
  <c r="F39" i="2"/>
  <c r="F37" i="2" l="1"/>
  <c r="F18" i="2"/>
  <c r="F137" i="2"/>
  <c r="F142" i="2"/>
  <c r="F177" i="2"/>
  <c r="F196" i="2"/>
  <c r="F197" i="2"/>
  <c r="F198" i="2"/>
  <c r="F136" i="2"/>
  <c r="F210" i="2"/>
  <c r="F372" i="2"/>
  <c r="F377" i="2"/>
  <c r="F378" i="2"/>
  <c r="F380" i="2"/>
  <c r="F368" i="2"/>
  <c r="F369" i="2"/>
  <c r="F385" i="2"/>
  <c r="F399" i="2"/>
  <c r="F324" i="2"/>
  <c r="F318" i="2"/>
  <c r="F84" i="2"/>
  <c r="F86" i="2"/>
  <c r="F359" i="2"/>
  <c r="F325" i="2"/>
  <c r="F442" i="2"/>
  <c r="F443" i="2"/>
  <c r="F441" i="2"/>
  <c r="F366" i="2" l="1"/>
  <c r="F316" i="2"/>
  <c r="F431" i="2"/>
  <c r="F95" i="2" l="1"/>
  <c r="F96" i="2"/>
  <c r="F109" i="2" l="1"/>
  <c r="F211" i="2" l="1"/>
  <c r="F407" i="2"/>
  <c r="F408" i="2"/>
  <c r="F409" i="2"/>
  <c r="F410" i="2"/>
  <c r="F254" i="2"/>
  <c r="F329" i="2"/>
  <c r="F330" i="2"/>
  <c r="F68" i="2"/>
  <c r="F82" i="2"/>
  <c r="F83" i="2"/>
  <c r="F69" i="2"/>
  <c r="F31" i="2" l="1"/>
  <c r="F92" i="2" l="1"/>
  <c r="F93" i="2"/>
  <c r="F94" i="2"/>
  <c r="F291" i="2" l="1"/>
  <c r="F13" i="2" l="1"/>
  <c r="F14" i="2"/>
  <c r="F16" i="2"/>
  <c r="F17" i="2"/>
  <c r="F26" i="2"/>
  <c r="F28" i="2"/>
  <c r="F29" i="2"/>
  <c r="F30" i="2"/>
  <c r="F32" i="2"/>
  <c r="F33" i="2"/>
  <c r="F34" i="2"/>
  <c r="F35" i="2"/>
  <c r="F36" i="2"/>
  <c r="F60" i="2"/>
  <c r="F62" i="2"/>
  <c r="F63" i="2"/>
  <c r="F65" i="2"/>
  <c r="F66" i="2"/>
  <c r="F87" i="2"/>
  <c r="F88" i="2"/>
  <c r="F97" i="2"/>
  <c r="F89" i="2" s="1"/>
  <c r="F99" i="2"/>
  <c r="F106" i="2"/>
  <c r="F107" i="2"/>
  <c r="F213" i="2"/>
  <c r="F108" i="2" s="1"/>
  <c r="F214" i="2"/>
  <c r="F216" i="2"/>
  <c r="F215" i="2" s="1"/>
  <c r="F258" i="2"/>
  <c r="F260" i="2"/>
  <c r="F261" i="2"/>
  <c r="F290" i="2"/>
  <c r="F303" i="2"/>
  <c r="F327" i="2"/>
  <c r="F340" i="2"/>
  <c r="F328" i="2" s="1"/>
  <c r="F364" i="2"/>
  <c r="F365" i="2"/>
  <c r="F401" i="2"/>
  <c r="F383" i="2" s="1"/>
  <c r="F402" i="2"/>
  <c r="F404" i="2"/>
  <c r="F413" i="2"/>
  <c r="F414" i="2"/>
  <c r="F416" i="2"/>
  <c r="F415" i="2" s="1"/>
  <c r="F449" i="2"/>
  <c r="F468" i="2"/>
  <c r="F469" i="2"/>
  <c r="F471" i="2"/>
  <c r="F472" i="2"/>
  <c r="F474" i="2"/>
  <c r="F475" i="2"/>
  <c r="F476" i="2"/>
  <c r="F477" i="2"/>
  <c r="F489" i="2"/>
  <c r="F490" i="2"/>
  <c r="F492" i="2"/>
  <c r="F493" i="2"/>
  <c r="F496" i="2"/>
  <c r="F497" i="2"/>
  <c r="F498" i="2"/>
  <c r="F499" i="2"/>
  <c r="F500" i="2"/>
  <c r="F501" i="2"/>
  <c r="F506" i="2"/>
  <c r="F507" i="2"/>
  <c r="F509" i="2"/>
  <c r="F510" i="2"/>
  <c r="F511" i="2"/>
  <c r="F512" i="2"/>
  <c r="F513" i="2"/>
  <c r="F514" i="2"/>
  <c r="F515" i="2"/>
  <c r="F517" i="2"/>
  <c r="F518" i="2"/>
  <c r="F519" i="2"/>
  <c r="F520" i="2"/>
  <c r="F521" i="2"/>
  <c r="F522" i="2"/>
  <c r="F527" i="2"/>
  <c r="F528" i="2"/>
  <c r="F529" i="2"/>
  <c r="F530" i="2"/>
  <c r="F531" i="2"/>
  <c r="F532" i="2"/>
  <c r="F546" i="2"/>
  <c r="F523" i="2" l="1"/>
  <c r="F259" i="2"/>
  <c r="F456" i="2"/>
  <c r="F491" i="2"/>
  <c r="F27" i="2"/>
  <c r="F508" i="2"/>
  <c r="F473" i="2"/>
  <c r="F105" i="2"/>
  <c r="F289" i="2"/>
  <c r="F64" i="2"/>
  <c r="F61" i="2" s="1"/>
  <c r="F403" i="2"/>
  <c r="F363" i="2" s="1"/>
  <c r="F252" i="2"/>
  <c r="F15" i="2"/>
  <c r="F249" i="2" l="1"/>
  <c r="F12" i="2"/>
  <c r="F470" i="2"/>
  <c r="F533" i="2" l="1"/>
  <c r="F548" i="2" s="1"/>
  <c r="K11" i="7" s="1"/>
  <c r="K18" i="7" s="1"/>
  <c r="K20" i="7" s="1"/>
  <c r="K19" i="7" s="1"/>
</calcChain>
</file>

<file path=xl/sharedStrings.xml><?xml version="1.0" encoding="utf-8"?>
<sst xmlns="http://schemas.openxmlformats.org/spreadsheetml/2006/main" count="2330" uniqueCount="901">
  <si>
    <t xml:space="preserve">Kood </t>
  </si>
  <si>
    <t xml:space="preserve">Kululiik </t>
  </si>
  <si>
    <t xml:space="preserve">Maht </t>
  </si>
  <si>
    <t xml:space="preserve">Ühik </t>
  </si>
  <si>
    <t xml:space="preserve">Ühikuhinnad </t>
  </si>
  <si>
    <t xml:space="preserve">Summa </t>
  </si>
  <si>
    <t xml:space="preserve">VÄLISRAJATISED </t>
  </si>
  <si>
    <t xml:space="preserve">Ettevalmistus ja lammutus </t>
  </si>
  <si>
    <t>Ettevalmistus ja raadamine</t>
  </si>
  <si>
    <t>Ettevalmistustööd</t>
  </si>
  <si>
    <t>obj</t>
  </si>
  <si>
    <t>Töömaa raadamine</t>
  </si>
  <si>
    <t xml:space="preserve">Hoonealune süvend </t>
  </si>
  <si>
    <t>m3</t>
  </si>
  <si>
    <t>Kaeved</t>
  </si>
  <si>
    <t>Täited</t>
  </si>
  <si>
    <t>Hoone välisperimeetri tagasitäide tihendatud liivaga</t>
  </si>
  <si>
    <t>Pinnase vedu</t>
  </si>
  <si>
    <t>m2</t>
  </si>
  <si>
    <t>jm</t>
  </si>
  <si>
    <t xml:space="preserve">Välisvõrgud </t>
  </si>
  <si>
    <t>kmpl</t>
  </si>
  <si>
    <t>Väliskanalisatsioon</t>
  </si>
  <si>
    <t>Veetorustik</t>
  </si>
  <si>
    <t>Kaabelliinid</t>
  </si>
  <si>
    <t xml:space="preserve">Kaeved maa-alal </t>
  </si>
  <si>
    <t>Täide</t>
  </si>
  <si>
    <t>Teede ja platside aluste planeerimine</t>
  </si>
  <si>
    <t xml:space="preserve">Maa-ala pinnakatted </t>
  </si>
  <si>
    <t>Teede ja platside alused</t>
  </si>
  <si>
    <t>Kivi- ja plaatkatted</t>
  </si>
  <si>
    <t xml:space="preserve">ALUSED JA VUNDAMENDID </t>
  </si>
  <si>
    <t xml:space="preserve">Rostvärgid ja taldmikud </t>
  </si>
  <si>
    <t>Liiv- ja killustikalused</t>
  </si>
  <si>
    <t>Betoontarindid</t>
  </si>
  <si>
    <t>Sooja- ja hüdroisolatsioon</t>
  </si>
  <si>
    <t xml:space="preserve">Aluspõrandad </t>
  </si>
  <si>
    <t>Metalltarindid</t>
  </si>
  <si>
    <t xml:space="preserve">KANDETARINDID </t>
  </si>
  <si>
    <t xml:space="preserve">Kandvad ja välisseinad </t>
  </si>
  <si>
    <t>Müüritised</t>
  </si>
  <si>
    <t>Seinte puittarindid</t>
  </si>
  <si>
    <t>Sooja-, heli- ja hüdroisolatsioon</t>
  </si>
  <si>
    <t>Välisavatäidete perimeetri tihendamine</t>
  </si>
  <si>
    <t>Seinte fassaadikatted</t>
  </si>
  <si>
    <t xml:space="preserve">Vahe- ja katuslaed </t>
  </si>
  <si>
    <t xml:space="preserve">FASSAADIELEMENDID JA KATUSED </t>
  </si>
  <si>
    <t xml:space="preserve">Aknad </t>
  </si>
  <si>
    <t>Aknalauad</t>
  </si>
  <si>
    <t xml:space="preserve">Välisuksed ja väravad </t>
  </si>
  <si>
    <t>Lukustus ja varustus</t>
  </si>
  <si>
    <t>Pinnakatted</t>
  </si>
  <si>
    <t xml:space="preserve">Piirded ja käiguteed </t>
  </si>
  <si>
    <t xml:space="preserve">Katusetarindid </t>
  </si>
  <si>
    <t>Elemendid</t>
  </si>
  <si>
    <t>Puittarindid</t>
  </si>
  <si>
    <t>Katusekatted</t>
  </si>
  <si>
    <t xml:space="preserve">RUUMITARINDID JA PINNAKATTED </t>
  </si>
  <si>
    <t xml:space="preserve">Vaheseinad </t>
  </si>
  <si>
    <t>Laotud vaheseinad</t>
  </si>
  <si>
    <t xml:space="preserve">Siseuksed </t>
  </si>
  <si>
    <t>Puituksed</t>
  </si>
  <si>
    <t xml:space="preserve">Siseseinte pinnakatted </t>
  </si>
  <si>
    <t>Värvkatted</t>
  </si>
  <si>
    <t>Siseavapõskede pahteldamine ja värvimine</t>
  </si>
  <si>
    <t>Krohv- ja tasandus</t>
  </si>
  <si>
    <t>Siseseinte krohvimine</t>
  </si>
  <si>
    <t>Plaatkatted</t>
  </si>
  <si>
    <t xml:space="preserve">Lagede pinnakatted </t>
  </si>
  <si>
    <t>Puidust laed, kipsplaatlaed</t>
  </si>
  <si>
    <t xml:space="preserve">Põrandad ja põrandakatted </t>
  </si>
  <si>
    <t>Plaatpõrandad</t>
  </si>
  <si>
    <t>Põrandate hüdroisolatsioon</t>
  </si>
  <si>
    <t xml:space="preserve">SISUSTUS, INVENTAR, SEADMED </t>
  </si>
  <si>
    <t>Saunalava ehitus</t>
  </si>
  <si>
    <t>Keris</t>
  </si>
  <si>
    <t xml:space="preserve">TEHNOSÜSTEEMID </t>
  </si>
  <si>
    <t xml:space="preserve">Veevarustus ja kanalisatsioon </t>
  </si>
  <si>
    <t>Veevarustus</t>
  </si>
  <si>
    <t>Kanalisatsioon</t>
  </si>
  <si>
    <t>Sanitaartehnika seadmed</t>
  </si>
  <si>
    <t xml:space="preserve">Küte, ventilatsioon ja jahutus </t>
  </si>
  <si>
    <t>Küttetorustikud</t>
  </si>
  <si>
    <t>Katlamajad, soojasõlmed, boilerid</t>
  </si>
  <si>
    <t>Ventilatsiooniseadmed</t>
  </si>
  <si>
    <t>Ventilatsioonseadmed</t>
  </si>
  <si>
    <t>Ventilatsioonitorustikud</t>
  </si>
  <si>
    <t xml:space="preserve">Tugevvoolupaigaldis </t>
  </si>
  <si>
    <t>Elektri peajaotussüsteemid</t>
  </si>
  <si>
    <t>Kaabliteed</t>
  </si>
  <si>
    <t>Kaabeldus</t>
  </si>
  <si>
    <t>Kaaabeldus</t>
  </si>
  <si>
    <t>Valgustussüsteemid</t>
  </si>
  <si>
    <t>Elektriküte, installatsioonimaterjalid</t>
  </si>
  <si>
    <t>Piksekaitse ja maandus</t>
  </si>
  <si>
    <t>Piksekaitse, maandus</t>
  </si>
  <si>
    <t xml:space="preserve">Nõrkvoolupaigaldis ja automaatika </t>
  </si>
  <si>
    <t>Andmevõrgud, telefoni- ja infoedastussüsteemid</t>
  </si>
  <si>
    <t>Turvasüsteemid</t>
  </si>
  <si>
    <t xml:space="preserve">EHITUSPLATSI KORRALDUSKULUD </t>
  </si>
  <si>
    <t xml:space="preserve">Ajutised ehitised ehitusplatsil </t>
  </si>
  <si>
    <t>Soojakud ja olmeruumid</t>
  </si>
  <si>
    <t>Ehitussoojaku rent ja paigaldus</t>
  </si>
  <si>
    <t>Ajutise tualeti rent ja paigaldus</t>
  </si>
  <si>
    <t>Piirded ja reklaamtahvlid</t>
  </si>
  <si>
    <t>Objekti teadetetahvel</t>
  </si>
  <si>
    <t>Ajutise piirdeaia kasutus</t>
  </si>
  <si>
    <t>Tellingud, lavad ja tõstukid</t>
  </si>
  <si>
    <t xml:space="preserve">Ajutised tehnosüsteemid </t>
  </si>
  <si>
    <t>Vesi ja kanalisatsioon</t>
  </si>
  <si>
    <t>Ajutine veepaigaldis</t>
  </si>
  <si>
    <t>Elektripaigaldis</t>
  </si>
  <si>
    <t>Ajutine elektripaigaldis</t>
  </si>
  <si>
    <t xml:space="preserve">Masinad ja seadmed </t>
  </si>
  <si>
    <t>Mobiilkraanad</t>
  </si>
  <si>
    <t xml:space="preserve">Energiakulu </t>
  </si>
  <si>
    <t>Elektrikulu</t>
  </si>
  <si>
    <t>Ehitusaegne elektrikulu</t>
  </si>
  <si>
    <t>Veekulu</t>
  </si>
  <si>
    <t>Ehitusaegne veekulu</t>
  </si>
  <si>
    <t xml:space="preserve">Veod </t>
  </si>
  <si>
    <t>Jäätmekäitlus</t>
  </si>
  <si>
    <t>Ehitusaegse prahi vedu ja utiliseerimine</t>
  </si>
  <si>
    <t xml:space="preserve">EHITUSPLATSI ÜLDKULUD </t>
  </si>
  <si>
    <t xml:space="preserve">Juhtimiskulud </t>
  </si>
  <si>
    <t>ITP palgad</t>
  </si>
  <si>
    <t>Objekti juhtimiskulud</t>
  </si>
  <si>
    <t>Abitööliste palgad</t>
  </si>
  <si>
    <t>Abitöölised</t>
  </si>
  <si>
    <t>Valve</t>
  </si>
  <si>
    <t>Elektrooline valve</t>
  </si>
  <si>
    <t xml:space="preserve">Kulud abistavatele tegevustele </t>
  </si>
  <si>
    <t>Lõplik koristamine</t>
  </si>
  <si>
    <t>Lõplik koristus</t>
  </si>
  <si>
    <t xml:space="preserve">Talvised lisakulud </t>
  </si>
  <si>
    <t>Hoonete kütmine ja kuivatamine</t>
  </si>
  <si>
    <t>Hoonete ajautine küte ja kuivatamine</t>
  </si>
  <si>
    <t xml:space="preserve">Lepingu erikulud </t>
  </si>
  <si>
    <t>Ehitustööde kindlustus</t>
  </si>
  <si>
    <t>KOKKU</t>
  </si>
  <si>
    <t>SUMMA</t>
  </si>
  <si>
    <t>Väikeehitised maa-alal</t>
  </si>
  <si>
    <t>Piirded</t>
  </si>
  <si>
    <t>Hoone juurde kuuluv välisvarustus</t>
  </si>
  <si>
    <t>Klaasfassaadid, vitriinid ja eriaknad</t>
  </si>
  <si>
    <t>Suitsuluugid, katusaknad</t>
  </si>
  <si>
    <t>Hoonealuse süvendi väljakaeve</t>
  </si>
  <si>
    <t>Monoliitsest betoonist tarindid</t>
  </si>
  <si>
    <t>Lukustus</t>
  </si>
  <si>
    <t>Väljakaevete vedu ja utiliseerimine</t>
  </si>
  <si>
    <t>kg</t>
  </si>
  <si>
    <t xml:space="preserve">Hoonevälised ehitised </t>
  </si>
  <si>
    <t>Sidekaabli paigaldus koos kaevete, aluste ja tagasitäitega</t>
  </si>
  <si>
    <t>Haljastus</t>
  </si>
  <si>
    <t>Tugimüürid ja piirded</t>
  </si>
  <si>
    <t>Sideliinid</t>
  </si>
  <si>
    <t>Puit- ja kipsplaatvaheseinad</t>
  </si>
  <si>
    <t>Puit- ja puit-alumiiniumaknad</t>
  </si>
  <si>
    <t>Välisuste lukustus</t>
  </si>
  <si>
    <t>Puitpõrandad</t>
  </si>
  <si>
    <t>Välistrepid</t>
  </si>
  <si>
    <t>Rõdud ja terrassid</t>
  </si>
  <si>
    <t xml:space="preserve">Sooja- ja hüdroisolatsioon </t>
  </si>
  <si>
    <t>Põrandaliist</t>
  </si>
  <si>
    <t>kuud</t>
  </si>
  <si>
    <t>Teede ja platside killustikalused 200mm</t>
  </si>
  <si>
    <t>Teede ja platside dreenkiht 200mm</t>
  </si>
  <si>
    <t>Geodeetilisedtööd; asendiplaan</t>
  </si>
  <si>
    <t>tundi</t>
  </si>
  <si>
    <t>Raadamis-ja lammutusjäätmete vedu ja utiliseerimine</t>
  </si>
  <si>
    <t>Mittekõlbuliku pinnase vedu ja utiliseerimine</t>
  </si>
  <si>
    <t>Muud olmekanalisatsiooniga seotud tööd</t>
  </si>
  <si>
    <t>kogum</t>
  </si>
  <si>
    <t>Muud veetorustikega seotud tööd</t>
  </si>
  <si>
    <t>Muud kaabelliinidega seotud tööd</t>
  </si>
  <si>
    <t>Muud haljastusega seotud tööd</t>
  </si>
  <si>
    <t>Äärekivid ja sadeveerennid</t>
  </si>
  <si>
    <t>Vaiad ja tugevdustarindid</t>
  </si>
  <si>
    <t>Kaevikute veetõrje</t>
  </si>
  <si>
    <t>Küttetorustikud; põrandaküte</t>
  </si>
  <si>
    <t>Jahutusseadmed</t>
  </si>
  <si>
    <t>Jahutustorustikud</t>
  </si>
  <si>
    <t>Olemasoleva kõrghaljastuse kaitse</t>
  </si>
  <si>
    <t xml:space="preserve">Hoonealune tagasitäide tihendatud liivaga </t>
  </si>
  <si>
    <t xml:space="preserve">Välisvalgustus </t>
  </si>
  <si>
    <t>Muud sideliinidega seotud tööd</t>
  </si>
  <si>
    <t xml:space="preserve">Teede ja platside aluste väljakaeve </t>
  </si>
  <si>
    <t>Müüritis</t>
  </si>
  <si>
    <t>Fassaadi avapõskede viimistlus</t>
  </si>
  <si>
    <t>Terasuksed ja -väravad</t>
  </si>
  <si>
    <t>Elementrepid</t>
  </si>
  <si>
    <t>Elementrepid (seinakinnitus)</t>
  </si>
  <si>
    <t>Vihmaveerenn</t>
  </si>
  <si>
    <t>Akende avapõskede ehitamine kipsplaadist</t>
  </si>
  <si>
    <t>WC valamu sifooniga</t>
  </si>
  <si>
    <t>WC valamu segisti</t>
  </si>
  <si>
    <t>Soojasõlm; maakütteseade</t>
  </si>
  <si>
    <t>Dušisegisti komplekt</t>
  </si>
  <si>
    <t>Hoonete ja rajatiste lammutamine</t>
  </si>
  <si>
    <t>Lammutamine</t>
  </si>
  <si>
    <t>Teede ja platside katted</t>
  </si>
  <si>
    <t>Suitsuärastuskuppel 900x1800mm</t>
  </si>
  <si>
    <t>A1 Puitaknad 2000x1300mm</t>
  </si>
  <si>
    <t>A2 Puitaknad 2000x600mm</t>
  </si>
  <si>
    <t>A2 Puitaknad EI30 2000x600mm</t>
  </si>
  <si>
    <t>A3  Puitaknad 1000x600mm</t>
  </si>
  <si>
    <t>A5  Puitaknad 800x960mm</t>
  </si>
  <si>
    <t>A4  Puitaknad 800x6720mm</t>
  </si>
  <si>
    <t>A6 Puitaknad 2000x2100mm</t>
  </si>
  <si>
    <t>A6 Puitaknad EI30 2000x2100mm</t>
  </si>
  <si>
    <t>VU1 Puituksed 2000x2100mm</t>
  </si>
  <si>
    <t>A9 Puitaknad 2000x2150/1620mm</t>
  </si>
  <si>
    <t>A11 Puitaknad 1400x4200mm</t>
  </si>
  <si>
    <t>A12 Puitaknad 1200x3410/3090mm</t>
  </si>
  <si>
    <t>A13 Puitaknad 1400x2100mm</t>
  </si>
  <si>
    <t>A1* Olemasoleva akna korrastamine 700x1700mm</t>
  </si>
  <si>
    <t>A2* Olemasoleva akna korrastamine 1600x1000mm</t>
  </si>
  <si>
    <t>A3* Olemasoleva akna korrastamine 3800x3430/3700mm</t>
  </si>
  <si>
    <t>A4* Olemasoleva akna korrastamine 5100x4215/2960mm</t>
  </si>
  <si>
    <t>VU2 Puituksed 1400x2100mm EI30</t>
  </si>
  <si>
    <t>VU3 Puituksed 1000x2100mm</t>
  </si>
  <si>
    <t>VU4 Puituksed 1200x2100mm</t>
  </si>
  <si>
    <t>VU5 Metallkonstruktsioonis välisuks 800x2100mm</t>
  </si>
  <si>
    <t>SU1 Klaasitud uks 2000x2100mm EI30</t>
  </si>
  <si>
    <t>SU2 Klaasitud uks 900x2100mm</t>
  </si>
  <si>
    <t>SU3 Puituks 900x2100mm</t>
  </si>
  <si>
    <t>SU4 Puituks 1000x2100mm</t>
  </si>
  <si>
    <t>SU6 Puituks 700x2100mm</t>
  </si>
  <si>
    <t>SU8 Klaasitud uks 2000x2100mm</t>
  </si>
  <si>
    <t>SU9 Klaasitud uks 1800x2100mm EI30</t>
  </si>
  <si>
    <t>SKS2 Klaasssein uksega 2700x2100mm</t>
  </si>
  <si>
    <t>SKS3 Klaasssein uksega 3950x2100mm EI30</t>
  </si>
  <si>
    <t>Aluspõranda liivaalused 300mm</t>
  </si>
  <si>
    <t>P1..2 Aluspõranda raudbetoonplaat 80 mm</t>
  </si>
  <si>
    <t>Põranda soojustus EPS100 100+100mm</t>
  </si>
  <si>
    <t>Radoonitõkke-rullmaterjal</t>
  </si>
  <si>
    <t>P3 Põranda kipsplaat 3x15mm</t>
  </si>
  <si>
    <t>P3 Ol.olev hõre aluslaudis 25x100mm</t>
  </si>
  <si>
    <t>P3 Ol.olev vahelaetalastik 50x200mm s600, vajadusel tihendamine ja tugevdamine</t>
  </si>
  <si>
    <t>P3 Hõre aluslaudis 25x10mm</t>
  </si>
  <si>
    <t>P3 Tulekindlam kipsplaat 2x15mm</t>
  </si>
  <si>
    <t>Siseaknad</t>
  </si>
  <si>
    <t xml:space="preserve">PVC </t>
  </si>
  <si>
    <t>PVC ülespööre</t>
  </si>
  <si>
    <t>Rullmaterjal</t>
  </si>
  <si>
    <t>SS-5 Fibo3, 150mm</t>
  </si>
  <si>
    <t>SS4* Teraskarkass 65mm s400 ja mineraalvill Paroc extra 100mm+tulekindlam kipsplaat 2x15, 30mm</t>
  </si>
  <si>
    <t>Keraamiline seinaplaat</t>
  </si>
  <si>
    <t>Puitribi-ripplagi</t>
  </si>
  <si>
    <t>Kaldne lagi, pahteldamine ja värvimine</t>
  </si>
  <si>
    <t>Lagede sooja-,  heli- ja hüdroisolatsioon</t>
  </si>
  <si>
    <t>VS1* Peensaetud poolpunnlaudis 22+22mm</t>
  </si>
  <si>
    <t>VS1/1* Tuletõkkeplaat 12mm</t>
  </si>
  <si>
    <t>VS1/1*  Lisatav mineraalne soojustus 50mm Paroc Extra</t>
  </si>
  <si>
    <t>VS1/1* Vert.laagid 50x50mm s600</t>
  </si>
  <si>
    <t>VS1/1* Ol.olev- vajadusel täiendatav mineraalne soojustus 50+150mm</t>
  </si>
  <si>
    <t>VS1/1* Kipsplaat 15mm</t>
  </si>
  <si>
    <t>VS2 Peensaetud poolpunnlaudis 22mm</t>
  </si>
  <si>
    <t>VS2* Peensaetud poolpunnlaudis 22+22mm</t>
  </si>
  <si>
    <t>Katuseredel</t>
  </si>
  <si>
    <t>Aknalauad (liimpuitplaat)</t>
  </si>
  <si>
    <t>Puituksed ja -väravad</t>
  </si>
  <si>
    <t>Täisklaasuksed</t>
  </si>
  <si>
    <t>Klaasuksed</t>
  </si>
  <si>
    <t>Fassaadi veeplekk paigaldusega</t>
  </si>
  <si>
    <t>WC variseinad ustega h2,1</t>
  </si>
  <si>
    <t>Metallist piirded</t>
  </si>
  <si>
    <t>Trepipiire (1-2/A-B)</t>
  </si>
  <si>
    <t>Hoolduplatformid, sillad, käiguteed</t>
  </si>
  <si>
    <t>WC komplekt</t>
  </si>
  <si>
    <t>Inva WC komplekt</t>
  </si>
  <si>
    <t>Inva WC valamu</t>
  </si>
  <si>
    <t>Imva WC valamu segesti</t>
  </si>
  <si>
    <t>Üld valamu (koristaja, koridor jne)</t>
  </si>
  <si>
    <t>Üld valamu segisti (koristaja, koridor jne)</t>
  </si>
  <si>
    <t>Sisustus ja mööbel</t>
  </si>
  <si>
    <t>Sisustus ja mööbel kohtkindel</t>
  </si>
  <si>
    <t xml:space="preserve">Keraamiline seinaplaat (niiske ruum) </t>
  </si>
  <si>
    <t>Seinte hüdroisolatsioon</t>
  </si>
  <si>
    <t>Põranda sokliplaadi paigaldus</t>
  </si>
  <si>
    <t>WC komplekt koos kinnitusega</t>
  </si>
  <si>
    <t>PEAHOONE</t>
  </si>
  <si>
    <t>Loodusmaja</t>
  </si>
  <si>
    <t>A1 Puitaken 1000x1580mm</t>
  </si>
  <si>
    <t>A2 Puitaken 490x1400mm</t>
  </si>
  <si>
    <t>A4 Puitaken 840x1340mm</t>
  </si>
  <si>
    <t>A5 Puitaken 590x1370mm</t>
  </si>
  <si>
    <t>A3 Puitaken 290x820mm</t>
  </si>
  <si>
    <t>VU1 Puitkonstruktsioonis klaasitud uks 1000x2100mm</t>
  </si>
  <si>
    <t>VU2 Puitkonstruktsioonis klaasitud uks 1000x2100mm</t>
  </si>
  <si>
    <t>SU1 Täispuidust raamkonstruktsioonis siseuks, klaasitud 900x2100mm</t>
  </si>
  <si>
    <t>SU2 Täispuidust raamkonstruktsioonis siseuks 800x2100mm</t>
  </si>
  <si>
    <t>SU3 Täispuidust raamkonstruktsioonis siseuks EI30 900x2100mm</t>
  </si>
  <si>
    <t>SU4 Täispuidust raamkonstruktsioonis siseuks 1000x2100mm</t>
  </si>
  <si>
    <t>SU5 Täispuidust raamkonstruktsioonis siseuks EI30 900x2100mm</t>
  </si>
  <si>
    <t>Katuseaken 780x1400mm</t>
  </si>
  <si>
    <t>A7 Puitaknad 2095x2560/2000mm</t>
  </si>
  <si>
    <t>A8 Puitaknad 2095x2150/2000mm</t>
  </si>
  <si>
    <t>A10 Puitaknad 2000x2700/2560mm</t>
  </si>
  <si>
    <t>A14-1 Puitaknad 2960x2100mm</t>
  </si>
  <si>
    <t>A14-2 Puitaknad 1670x2100mm</t>
  </si>
  <si>
    <t>A15-1 Peauks ja framuug 2890x2100mm</t>
  </si>
  <si>
    <t>A15-2 Klaassein 1940x2100mm</t>
  </si>
  <si>
    <t>SU5 Puituks 1000x2100mm EI30</t>
  </si>
  <si>
    <t>SU10 Klaasitud uks 1800x2100mm</t>
  </si>
  <si>
    <t>SU11 Puituks EI30 900x2000mm</t>
  </si>
  <si>
    <t>SKS1 Siseaken 1200x2100mm EI30</t>
  </si>
  <si>
    <t>LUI Ol.oleva lükandukse korrastamine 1700x2150mm</t>
  </si>
  <si>
    <t>LU2 Ol.oleva lükandukse korrastamine 2900x2400mm</t>
  </si>
  <si>
    <t xml:space="preserve">Raudbetoon lintvundament h200mm </t>
  </si>
  <si>
    <t>Postvundament 800x800x200+300x300x900mm, 1kmpl</t>
  </si>
  <si>
    <t>Postvundament 300x300x900mm, 1kmpl</t>
  </si>
  <si>
    <t>Vundamentide kilustikalused 300mm</t>
  </si>
  <si>
    <t>Sokli soojustus EPS80, 100 mm (hor.)</t>
  </si>
  <si>
    <t>Sokli soojustus perimeetril (vert.)  XPS-250, 100mm L1m</t>
  </si>
  <si>
    <t>Ol.oleva sokli hüdroisolatsioon h0,8m</t>
  </si>
  <si>
    <t>Sokli hüdroisolatsioonh~0,9m</t>
  </si>
  <si>
    <t>Sokli laadumine Fibo-5 300mm</t>
  </si>
  <si>
    <t>VUS-9 Lintvundament Fibo-5, 300mm</t>
  </si>
  <si>
    <t>VUS-10 Linvudament 200xh100mm</t>
  </si>
  <si>
    <t>Vundamentide kilustikalused 200mm VUS-9</t>
  </si>
  <si>
    <t>Tarilapp 150x150-162</t>
  </si>
  <si>
    <t>Teraspost D127/56 h520mm (VUS-11)</t>
  </si>
  <si>
    <t>(E-D/6-7) Välistrepi vundament 200mm (AR-7-20)</t>
  </si>
  <si>
    <t>(E-D/6-7) Välistrepi seinad Columbia 190mm betoneeritud (AR-7-20)</t>
  </si>
  <si>
    <t xml:space="preserve">Sokli laadumine õõnesplokkidest 90mm betoneeritud </t>
  </si>
  <si>
    <t>(E-D/6-7) Välistrepi seinad Fibo5, 300mm (AR-7-20)</t>
  </si>
  <si>
    <t>(E-D/6-7) Välistrepi betoonvalu (AR-7-20)</t>
  </si>
  <si>
    <t>(E-D/6-7) Välistrepi vundamendi killustikalused 300mm (AR-7-20)</t>
  </si>
  <si>
    <t>(E-D/6-7) Välistrepi soojustus XPS-250, 100mm (AR-7-20)</t>
  </si>
  <si>
    <t>Lillekasti killustikalused 300 mm (AR-7-14)</t>
  </si>
  <si>
    <t>Lillekasti vudament 200mm (AR-7-14)</t>
  </si>
  <si>
    <t>Lillekasti seinad Columbia 190mm betoneeritud (AR-7-14)</t>
  </si>
  <si>
    <t>Lillekasti pealisservad kaetud pesubetoonplaadiga 60x220mm (AR-7-14)</t>
  </si>
  <si>
    <t>(E-D/6-7) Välistrepi graniitpuistega pesubetoonplaadid 60mm (AR-7-20)</t>
  </si>
  <si>
    <t>Lillekasti liivatäide (AR-7-14)</t>
  </si>
  <si>
    <t>(A-B/2-6) Välistrepi vundamendi killustikalused 300mm (AR-7-20)</t>
  </si>
  <si>
    <t>(A-B/2-6) Välistrepi vundament 200mm (AR-7-20)</t>
  </si>
  <si>
    <t>(A-B/2-6) Välistrepi seinad Columbia 190mm betoneeritud (AR-7-20)</t>
  </si>
  <si>
    <t>(A-B/2-6) Välistrepi betoonvalu (AR-7-20)</t>
  </si>
  <si>
    <t>(A-B/2-6) Välistrepi soojustus XPS-250, 100mm (AR-7-20)</t>
  </si>
  <si>
    <t>(A-B/2-6) Välistrepi graniitpuistega pesubetoonplaadid 60mm (AR-7-20)</t>
  </si>
  <si>
    <t>P8 Immutatud laudis 28-120</t>
  </si>
  <si>
    <t>P8 Keramsiitplokkidest alustoed</t>
  </si>
  <si>
    <t>P8 Immutatud prussid 50x150mm s600</t>
  </si>
  <si>
    <t>P8 Hüdrotõke koos rihtklotsidega, vajadusel</t>
  </si>
  <si>
    <t xml:space="preserve">P8 Tihendatud liivalus </t>
  </si>
  <si>
    <t>Eralduskile</t>
  </si>
  <si>
    <t xml:space="preserve">P4..5 Vahelaeplaat 160mm </t>
  </si>
  <si>
    <t>P3 Ol.olev miniraalne villtäide 200mm, vajadusel parendamine-asendamine</t>
  </si>
  <si>
    <t>Põrandatasandus</t>
  </si>
  <si>
    <t>P4..5 Põrandatasandus 80mm</t>
  </si>
  <si>
    <t>P4..5Põranda vill 30mm Isover</t>
  </si>
  <si>
    <t>P7 OSB plaat 20mm</t>
  </si>
  <si>
    <t>P7 Hõre aluslaudis 25x100 s400</t>
  </si>
  <si>
    <t>P7 Kahepoolse vineerkattega prusstalad 2x50x100 s400</t>
  </si>
  <si>
    <t>P7 Soojustusvill 200+200mm (Paroc Extra)</t>
  </si>
  <si>
    <t>P7 Hor.hõre aluslaudis 25x100 s400</t>
  </si>
  <si>
    <t>P7 Tulekindlam kipsplaadistus 15+15mm</t>
  </si>
  <si>
    <t>Trepielemendid</t>
  </si>
  <si>
    <t xml:space="preserve">PP-1..2 Trepikojapodestid 160mm </t>
  </si>
  <si>
    <t>A1 Astmeplaadid 1290x300x60, 38 kmpl</t>
  </si>
  <si>
    <t>A-3 Astmeplaadid 1315x300x60, 10 kmpl</t>
  </si>
  <si>
    <t>A2 Astmeplaadid 1290x690x60, 4 kmpl</t>
  </si>
  <si>
    <t>A5 Astmeplaadid 1400x300x60, 20 kmpl</t>
  </si>
  <si>
    <t>A5 Astmeplaadid 1550x230x60, 9 kmpl</t>
  </si>
  <si>
    <t>A16 Puitaken 2000x2390/1880mm</t>
  </si>
  <si>
    <t>A17 Puitaknad 1150x3000mm</t>
  </si>
  <si>
    <t>A18 Puitaknad 1150x2100mm</t>
  </si>
  <si>
    <t>VL1 Pööningu luuk 1000x1140/780mm</t>
  </si>
  <si>
    <t>SU7 Puituks EI30 900x2100mm</t>
  </si>
  <si>
    <t>Pööninguluuk EI30 600x1000mm</t>
  </si>
  <si>
    <t xml:space="preserve">LVT vinüülparkatt </t>
  </si>
  <si>
    <t>Keraamiline plaat, 300x300, märg</t>
  </si>
  <si>
    <t>Keraamiline plaat, 200x200, märg</t>
  </si>
  <si>
    <t>Keraamiline plaat, 300x300</t>
  </si>
  <si>
    <t>Põrandaplaadi ülespööre seinale 150mm</t>
  </si>
  <si>
    <t>Akustiline moodulripplagi 1200x600mm</t>
  </si>
  <si>
    <t>Lasuurvärviga viimistletud laudis (võimalusel säilitatav olemasolev lagi)</t>
  </si>
  <si>
    <t>Kipsplaatripplagi (2xkips)</t>
  </si>
  <si>
    <t>Betoonlae pahteldamine ja värvimine</t>
  </si>
  <si>
    <t>Kipslae pahteldamine ja värvimine</t>
  </si>
  <si>
    <t>Kipslae pahteldamine ja värvimine (3k)</t>
  </si>
  <si>
    <t>SS-4 Seinte  ladumine Fibo3, 200mm</t>
  </si>
  <si>
    <t>SS-5 Seinte  ladumine Fibo3, 150mm</t>
  </si>
  <si>
    <t>SS-6 Seinte  ladumine Fibo3, 100mm</t>
  </si>
  <si>
    <t>Columbia plokk täisvalatud 190mm</t>
  </si>
  <si>
    <t>Columbia plokk täisvalatud 240mm</t>
  </si>
  <si>
    <t>Fibo sillus 100/1190</t>
  </si>
  <si>
    <t>Fibo sillus 100/1490</t>
  </si>
  <si>
    <t>Fibo sillus 150/1190</t>
  </si>
  <si>
    <t>Fibo sillus 150/1490</t>
  </si>
  <si>
    <t>Fibo sillus 150/1790</t>
  </si>
  <si>
    <t>Fibo sillus 150/2090</t>
  </si>
  <si>
    <t>Fibo sillus 150/2390</t>
  </si>
  <si>
    <t>Fibo sillus 200/1490</t>
  </si>
  <si>
    <t>Fibo sillus 200/1190</t>
  </si>
  <si>
    <t>Fibo sillus 200/2090</t>
  </si>
  <si>
    <t>Fibo sillus 200/2390</t>
  </si>
  <si>
    <t>Fibo sillus 200/2690</t>
  </si>
  <si>
    <t>RS-1 Rb sillus 400mm</t>
  </si>
  <si>
    <t>RS-2 Rb sillus 400mm</t>
  </si>
  <si>
    <t>T-1 Rb sillus 400mm</t>
  </si>
  <si>
    <t>T-2 Rb sillus 400mm</t>
  </si>
  <si>
    <t>Rb sillus 400mm</t>
  </si>
  <si>
    <t>Teraspost D127/5 h2,5m</t>
  </si>
  <si>
    <t>Teraspost D127/5 h2,3m</t>
  </si>
  <si>
    <t>Teraspost D127/5 h2,6m</t>
  </si>
  <si>
    <t>Teraspost D127/5 h2,2m</t>
  </si>
  <si>
    <t>Teraspost d127/5 h1,7m</t>
  </si>
  <si>
    <t>Teraspost d127/5 h 2,3m</t>
  </si>
  <si>
    <t>Puitpost kuivast tüvest h~4,6m 1k.</t>
  </si>
  <si>
    <t>Puitpost kuivast tüviest 2k. h~3m</t>
  </si>
  <si>
    <t>SS8 Vert.metallkarkass 42, s400+tulekindlam kipsplaadistus 2x15mm</t>
  </si>
  <si>
    <t>SS9 Kiudtsementplaat 10mm+hor.laagid 50x50 s400+puit-püstkarkass 50x150mm s600 +mineraalne soojustusvill 50+150mm+ hor.alusroovitus 25x100 s400+ kipsplaat 15+15mm</t>
  </si>
  <si>
    <t>SS3* 2x kipsplaat 13+13mm +2x hõre aluslaudis 25mm s600+vert.puit-püstkarkass 50x150 s600+soojustus 150mm</t>
  </si>
  <si>
    <t>VS1/1* Hor.kinnituslaud 25x10 s600</t>
  </si>
  <si>
    <t>VS2 Tuulutusvahe 25mm, vert.kinnituslaud 25x10 s600</t>
  </si>
  <si>
    <t>VS2 Tuuletõkkeplaat 12mm</t>
  </si>
  <si>
    <t>VS2 Lisatav mineraalne soojustus 50mm Paroc Extra</t>
  </si>
  <si>
    <t>VS2 Kipsplaat 15mm</t>
  </si>
  <si>
    <t>VS2 Liisatav vert.laagid 50x50mm s600</t>
  </si>
  <si>
    <t>VS2* Hor.kinnituslauad 25mm</t>
  </si>
  <si>
    <t>VS2* Tuulutusvahe 25mm, vert.kinnituslaud 25x10 s600</t>
  </si>
  <si>
    <t>VS2* Hor.laagid 50x50 s600</t>
  </si>
  <si>
    <t>VS2* Puit-püstkarkass 50x150 s600</t>
  </si>
  <si>
    <t>VS4 Tuulutusvahe 25mm ja vert.kinnituslauad 25x100 s600</t>
  </si>
  <si>
    <t>VS3 Hor.kinnituslauad 25x100 s600</t>
  </si>
  <si>
    <t>VS3..4 Tuuletõkkeplaat 12mm Isover VKL</t>
  </si>
  <si>
    <t>VS3..4 Mineraalne vill 50+150mm Paroc Extra</t>
  </si>
  <si>
    <t>VS3..4 Hor.laagid 50x50 s600</t>
  </si>
  <si>
    <t>VS3..4 Puit-püstkarkass 50x150mm s600</t>
  </si>
  <si>
    <t>VS-3 Vert.laudis 22+22mm</t>
  </si>
  <si>
    <t>VS4 Hor.peensaetud poolpunnlaudis 22mm</t>
  </si>
  <si>
    <t>VS5 Vert.sindelkate (analoogne kõrvalasuvate katusega)</t>
  </si>
  <si>
    <t>VS5 Tuuletõkkeplaat 12mm Isover VKL</t>
  </si>
  <si>
    <t>VS2* Mineraalne soojustus 50+150 (Paroc Extra)</t>
  </si>
  <si>
    <t>VS5 Mineraalne soojustus 50+150 (Paroc Extra)</t>
  </si>
  <si>
    <t>VS2 Ol.olev- vajadusel täiendav mineraalne vill 50+150mm Paroc Extra</t>
  </si>
  <si>
    <t>VS5..6 Hor.kinnituslatid 25x50 s250</t>
  </si>
  <si>
    <t>VS6 Ver. Lauad 25x100</t>
  </si>
  <si>
    <t>VS6 Tuuetõkkeplaat 12mm</t>
  </si>
  <si>
    <t>VS5..6 Hor.laagid 50x50 s600</t>
  </si>
  <si>
    <t>VS5..6 Puit-püstkarkass 50x150 s600</t>
  </si>
  <si>
    <t>VS6 Vert.sindelkate (analoogne kõrvalasuvate katusega)</t>
  </si>
  <si>
    <t xml:space="preserve">VS7 Eelvaltsitud plekk </t>
  </si>
  <si>
    <t>VS7 Hor.kinnituslauad 25x100 s400</t>
  </si>
  <si>
    <t>VS7 Tuuletõkkeplaat 12mm Isover VKL</t>
  </si>
  <si>
    <t>VS7 Mineraalne vill 50+150mm Paroc Extra</t>
  </si>
  <si>
    <t>VS7 Hor.laagid 50x50 s600</t>
  </si>
  <si>
    <t>VS7 Puit-püstkarkass 50x150mm s600</t>
  </si>
  <si>
    <t xml:space="preserve">VS8..9 Eelvaltsitud plekk </t>
  </si>
  <si>
    <t>VS8..9 Hor.alusroovitus 25x100 s400</t>
  </si>
  <si>
    <t>VS8..9 Distants-täitekarkass 50x100 prussidest</t>
  </si>
  <si>
    <t>VS8..9 Tuuletõkkeplaat 12 Isover VKL</t>
  </si>
  <si>
    <t>VS8 Lisatav mineraalne soojustusvill 50mm Paroc</t>
  </si>
  <si>
    <t>VS8 Lisatavad ver.laagid 50x50 s600</t>
  </si>
  <si>
    <t>VS8 Ol.olev-vajadusel täiendatav miniraalne soojustusvill 50+150mm</t>
  </si>
  <si>
    <t>VS9 Mineraalne soojustus 50+150 (Paroc Extra)</t>
  </si>
  <si>
    <t>VS9 Hor.laagid 50x50 s600</t>
  </si>
  <si>
    <t>VS9 Puit-püstkarkass 50x150 s600</t>
  </si>
  <si>
    <t>VS8 Kipsplaat 15mm</t>
  </si>
  <si>
    <t>VS10 2x Hor.peensaetud poolpunnlaudis 22mm</t>
  </si>
  <si>
    <t>VS10 Puit-püstkarkass 50x150 s600</t>
  </si>
  <si>
    <t>Sokli krohvimine</t>
  </si>
  <si>
    <t>Sokliserva katteplekk</t>
  </si>
  <si>
    <t>Terrassi kohal oleva hoonemahu alumine pind laudis (VLS-15, AR-35)</t>
  </si>
  <si>
    <t>Soojustusisolatsioon kivivill 250mm Paroc Extra (VLS-15, AR-35)</t>
  </si>
  <si>
    <t>Hor.puit-tugikarkass 50x100 prussidega s600 (VLS-15, AR-35)</t>
  </si>
  <si>
    <t>Tuuletõkkeplaat 12mm Isover VKL (VLS-15, AR-35)</t>
  </si>
  <si>
    <t>Hor.aluslaudis 25mm s600 (VLS-15, AR-35)</t>
  </si>
  <si>
    <t xml:space="preserve">K1..3 Katuse eelvaltsitud plekk </t>
  </si>
  <si>
    <t>K2..3 Katuse soojustusvill 200+200mm Paroc Extra</t>
  </si>
  <si>
    <t>K2..3 Katuse sarikas 2x50x100mm h400 kahel pool 9mm vineerkate s600</t>
  </si>
  <si>
    <t>K2..3 Katuse hor.hõre alusaludis 25x100 s400</t>
  </si>
  <si>
    <t>K2..3 Katuse tulekindlam kipsplaadistus 15+15mm</t>
  </si>
  <si>
    <t>K1..3 Katuse alusroovitis 25x100mm s300</t>
  </si>
  <si>
    <t>K1..3 Katuse ülemise õhkvahe pikiliist 25x50 sarikal</t>
  </si>
  <si>
    <t xml:space="preserve">K1..3 Katuse alumise õhkvahe pikiliist 50x50 sarikal </t>
  </si>
  <si>
    <t>K1..3 Katuse aluskattekile</t>
  </si>
  <si>
    <t>K1..3  Katuse tuuletõkkeplaat 12mm</t>
  </si>
  <si>
    <t>K1 Ol.olevale lisatav sarikas 50x100</t>
  </si>
  <si>
    <t>K1 Ol.olev sarikas 2x50x150 kahelt poolt vineerkattega</t>
  </si>
  <si>
    <t>K1 Soojustusvill 150+150 + täienduseks ol.olevale 100mm Paroc Extra</t>
  </si>
  <si>
    <t>K1 Kipsplaat 15mm</t>
  </si>
  <si>
    <t>Räästas, Tuuletõkkeplaadi palsine lisaliist 12mm</t>
  </si>
  <si>
    <t>Räästas Sarikate all ristsuunaliselt kantis servadega tuulekastilaudis 25mm</t>
  </si>
  <si>
    <t>Lumetõke</t>
  </si>
  <si>
    <t>Katusesild l400mm</t>
  </si>
  <si>
    <t>Vihmaveetorud 1kmpl 3jm</t>
  </si>
  <si>
    <t>Vihmaveetorud 2kmpl 6,3jm</t>
  </si>
  <si>
    <t>Monteeritavast betoonist tarindid</t>
  </si>
  <si>
    <t>HE200A, 1kmpl, 6,67jm</t>
  </si>
  <si>
    <t>Trepipiire h1m (5/E-F)</t>
  </si>
  <si>
    <t>Piire 2.k (AR-7-27)</t>
  </si>
  <si>
    <t>Rõdu piire h1m (AR-7-34)</t>
  </si>
  <si>
    <t>Panduse metallist piire</t>
  </si>
  <si>
    <t>Naturaalne õlitatud laudpõrand</t>
  </si>
  <si>
    <t>LVT</t>
  </si>
  <si>
    <t>Keraamiline plaat 400x400, märg</t>
  </si>
  <si>
    <t>Keraamiline plaat 400x400</t>
  </si>
  <si>
    <t>Ilmastikukindlad terrassiplaadid looduskivi</t>
  </si>
  <si>
    <t>Kamina ees looduskivi</t>
  </si>
  <si>
    <t>Kipsplaat ripplagi (2xkips)</t>
  </si>
  <si>
    <t>SS1 2x Rooplaat 25mm</t>
  </si>
  <si>
    <t>SS-2 Olemasoleva seina puhastamine + Rooplaat 50mm</t>
  </si>
  <si>
    <t>SS-3 2x Niiskuskindel kipsplaat 13mm+ 2x alusvineer 9mm (või OSB)+ puit-püstkarkass 50x100 s400 ja heliisolatsioonvill 100mm Parox Extra</t>
  </si>
  <si>
    <t>SS-4 2x Niiskuskindel kipsplaat 13mm+ 2x alusvineer 9mm (või OSB)+ teras-püstkarkass 95mm s400 ja heliisolatsioonvill 100mm Parox Extra</t>
  </si>
  <si>
    <t>SS-8 Vert.metallkarkass 42mm s400 + tulekindel kipsplaat 2x15mm</t>
  </si>
  <si>
    <t>SS-1 Kinniehitatav ava , 200mm</t>
  </si>
  <si>
    <t>SS-2 Kinniehitatav ava, 200mm</t>
  </si>
  <si>
    <t>SS-5,6,7 2x Niiskuskindel kipsplaat 13mm+ 2x alusvineer 9mm (või OSB)+2x puit-püstkarkass 50x100 s400 ja heliisolatsioonvill 200mm Parox Extra</t>
  </si>
  <si>
    <t>K1 3x Katusesindel</t>
  </si>
  <si>
    <t>K1 Alusroovitus 50x50 s250</t>
  </si>
  <si>
    <t xml:space="preserve">K1 Ülemise õhkvahe pikiliist 25x25 sarikal </t>
  </si>
  <si>
    <t>K1 Aluskattekile</t>
  </si>
  <si>
    <t xml:space="preserve">K1 Alumise õhkvahe pikiliist 50x50 sarikal </t>
  </si>
  <si>
    <t>K1 Tuuletõkkeplaat Isover VKL, 12mm</t>
  </si>
  <si>
    <t>K1 Ol.olevale lisatav sarikas 50x150, kinnitused 6-9mm vineerplaatidega</t>
  </si>
  <si>
    <t>K1 Soojustusvill 150+150 täienduseks ol.olevale Paroc Extra</t>
  </si>
  <si>
    <t>K2 Valtsplekk</t>
  </si>
  <si>
    <t>K2 Alusroovitus 50x50 s250</t>
  </si>
  <si>
    <t>K2 Ülemise õhkvahe pikiliist 50x50 sarikal</t>
  </si>
  <si>
    <t>K2 Aluskattekile</t>
  </si>
  <si>
    <t>K2 Alumise õhkvahe pikiliist 50x50 sarikal</t>
  </si>
  <si>
    <t>K2 Tuuletõkkeplaat 12mm Isover VKL</t>
  </si>
  <si>
    <t>K2 Sarikas 50x100</t>
  </si>
  <si>
    <t>K2 Soojustusvill 100mm Paroc Extrs</t>
  </si>
  <si>
    <t>K2 Hõre laudis 25x100 s400</t>
  </si>
  <si>
    <t>K2 Poolpunn-laudis 22x120mm</t>
  </si>
  <si>
    <t>K3 Valtsplekk</t>
  </si>
  <si>
    <t>K3 Alusroovitus 50x50 s250</t>
  </si>
  <si>
    <t>K3 Ülemise õhkvahe pikiliist 25x50 sarikal</t>
  </si>
  <si>
    <t>K3 Aluskattekile</t>
  </si>
  <si>
    <t>K3 Sarikas 50x100</t>
  </si>
  <si>
    <t>K3 Hõre laudis 25x100 s400+</t>
  </si>
  <si>
    <t>K3 Poolpunn-laudis 22x120mm</t>
  </si>
  <si>
    <t>K1 Ol-olev täiendsarikass 50x150 ol.olevatel ümarpalksarikatel</t>
  </si>
  <si>
    <t>Katusesild l300mm</t>
  </si>
  <si>
    <t>Vihmaveetoru 3jm 4kmpl</t>
  </si>
  <si>
    <t>VS-1 Hor.peensaetud poolpunnlaudis 22mm</t>
  </si>
  <si>
    <t>VS-1 Tuuletõke Isover VKL 12mm</t>
  </si>
  <si>
    <t>VS-1 Soojustusvill Paroc Extra 50+150mm</t>
  </si>
  <si>
    <t>VS-1 Hor.laagid 50x50mm s600</t>
  </si>
  <si>
    <t>VS-1 Püstkarkass 50x100 s600</t>
  </si>
  <si>
    <t>VS-1 Rooplaat 50mm</t>
  </si>
  <si>
    <t>VS-2 Vert.peensaetud poolpunnlaudis 22mm</t>
  </si>
  <si>
    <t>VS-2 Hor.kinnituslauad 25x100 s600</t>
  </si>
  <si>
    <t>VS-2 Tuuletõke Isover VKL 12mm</t>
  </si>
  <si>
    <t>VS-2 Soojustusvill 50+150mm Paroc Extra</t>
  </si>
  <si>
    <t>VS-2 Hor.laagid 50x50 s600</t>
  </si>
  <si>
    <t>VS-2 Püstkarkass 50x100 s600</t>
  </si>
  <si>
    <t>VS-2 Rooplaat 50mm</t>
  </si>
  <si>
    <t>VS-3 2x Peensaetud poolpunnlaudis 22mm</t>
  </si>
  <si>
    <t>VS-3 Hor.kinnituslauad 25x100 s600</t>
  </si>
  <si>
    <t>VS-3 Tuuletõke Isover VKL 12mm</t>
  </si>
  <si>
    <t>VS-3 Püstkarkass 50x100 s600</t>
  </si>
  <si>
    <t>VS-3 Soojustusvill Paroc Extra 150mm</t>
  </si>
  <si>
    <t>VS-5 2x Vert.peensaetud poolpunnlaudis 22mm</t>
  </si>
  <si>
    <t xml:space="preserve">VS-5 2x Hor.kinnituslauad 25x100 s600 </t>
  </si>
  <si>
    <t>VS-5 Püstkarkass 50x100 s599</t>
  </si>
  <si>
    <t>Fassaadi avapõdskede viimistlus</t>
  </si>
  <si>
    <t>P4 Aluslaagid 50x100 s400</t>
  </si>
  <si>
    <t>P4 Soojustusvill 50 Paroc Extra</t>
  </si>
  <si>
    <t>P4 Ol-olevad põrandapalgid-kontrollimine</t>
  </si>
  <si>
    <t>P4 Vajadusel lisada tihendamiseks prussid 50x200</t>
  </si>
  <si>
    <t>P4 ol-olev aluslaudis 25x100 kontrollimine</t>
  </si>
  <si>
    <t>P4 Tulekindel kipsplaat 2x15mm</t>
  </si>
  <si>
    <t>Vahelae elemendid</t>
  </si>
  <si>
    <t>Ol.oleva puitrepi restaureerimine</t>
  </si>
  <si>
    <t>Puidust piirded</t>
  </si>
  <si>
    <t>Trepipiire (restaureerimine või uus)</t>
  </si>
  <si>
    <t>Aluspõranda raudbetoonplaat 80 mm</t>
  </si>
  <si>
    <t>Põrnada soojustus EPS100 100+100</t>
  </si>
  <si>
    <t>Põrnada ehituskile</t>
  </si>
  <si>
    <t>Põranda radoonitõkke-rullmaterjal</t>
  </si>
  <si>
    <t>Aluspõranda liivalused 300 mm</t>
  </si>
  <si>
    <t>Inva WC</t>
  </si>
  <si>
    <t>Inva WC valamu sifooniga</t>
  </si>
  <si>
    <t xml:space="preserve">Ol.oleva põranda süvendi väljakaeve </t>
  </si>
  <si>
    <t>Korstna krohvimine</t>
  </si>
  <si>
    <t>Abihoone</t>
  </si>
  <si>
    <t>A1 Puitaken 1200x900mm</t>
  </si>
  <si>
    <t>A2 Puitaken 800x900mm</t>
  </si>
  <si>
    <t>A3 Puitaken 1600x600mm</t>
  </si>
  <si>
    <t>V1 Soojustatud puitkonstruksioonist värav 3200x2250mm</t>
  </si>
  <si>
    <t>V2 Soojustatud puitkonstruksioonist värav 3200x2250mm</t>
  </si>
  <si>
    <t>VU1 Soojustatud puitkonstruktsioonis uks 900x2100mm</t>
  </si>
  <si>
    <t>V3 Soojustatud puitkonstruksioonis värav 2000x2250mm</t>
  </si>
  <si>
    <t>VU2 Soojustatud puitkonstruktsioonis uks 1000x2100mm</t>
  </si>
  <si>
    <t>SU1 Puituks 900x2100mm</t>
  </si>
  <si>
    <t>SU2 Puituks 900x2100mm</t>
  </si>
  <si>
    <t>SU3 Puituks 800x2100mm</t>
  </si>
  <si>
    <t>SU4 Metalluks EI30 900x2100mm</t>
  </si>
  <si>
    <t>LU2 Pesuruumi lükanduks 800x2100mm</t>
  </si>
  <si>
    <t>LU1 Leiliruumi uks 700x2100mm</t>
  </si>
  <si>
    <t>Terasuks</t>
  </si>
  <si>
    <t>Postvundament 600x600x200mm 12kmpl</t>
  </si>
  <si>
    <t>Sokli laadumine Fibo-5 250mm</t>
  </si>
  <si>
    <t>Posti laadumine õõnesplokkidest 190mm betoneeritud h0,8m</t>
  </si>
  <si>
    <t>Teraspost kanttoru 60x60/5 L=900mm</t>
  </si>
  <si>
    <t>P1..2 Põrnada soojustus EPS100 100+100</t>
  </si>
  <si>
    <t>P1..3 Põrnada ehituskile</t>
  </si>
  <si>
    <t>P1..3 Põranda radoonitõkke-rullmaterjal</t>
  </si>
  <si>
    <t>P3 Aluspõranda raudbetoonplaat 150 mm</t>
  </si>
  <si>
    <t>M1 Kiik Combo (pesakiik +2 tavaistet)</t>
  </si>
  <si>
    <t>M2 Püstijala kaalukiik</t>
  </si>
  <si>
    <t>M3 Ronila</t>
  </si>
  <si>
    <t>M4 Vedrukiik</t>
  </si>
  <si>
    <t>M5 Külakiik</t>
  </si>
  <si>
    <t>R1 Prügikastikomplekt (3tk)</t>
  </si>
  <si>
    <t>P1 Pink seljatoega</t>
  </si>
  <si>
    <t>P2 Laud ja 2 seljatoeta pinki</t>
  </si>
  <si>
    <t>K1 Taimekonteiner</t>
  </si>
  <si>
    <t>J1 Jalgrattahoidja (8kohta)</t>
  </si>
  <si>
    <t>S1 Välistend</t>
  </si>
  <si>
    <t>V1 Lipuvarras</t>
  </si>
  <si>
    <t>Ait</t>
  </si>
  <si>
    <t>A1 Taastatav olemasolev aken 880x830mm</t>
  </si>
  <si>
    <t>A2 Taastatav olemasolev aken 930x530mm</t>
  </si>
  <si>
    <t>VU1 Välisuks 1090x1830mm</t>
  </si>
  <si>
    <t>VU2 Välisuks 1090x1830mm</t>
  </si>
  <si>
    <t>VU3 Taastatav olemasolev luuk 920x1150mm</t>
  </si>
  <si>
    <t>VU4 Taastatav olemasolev katuseluugi uks 1200x1300mm</t>
  </si>
  <si>
    <t>V3 Värav 2200x1840mm</t>
  </si>
  <si>
    <t>VU5 Pööninguuks 1000x1600mm</t>
  </si>
  <si>
    <t>V1..2 Värav 1730x1910mm</t>
  </si>
  <si>
    <t>P4 Sillutiskivi-parkett 80mm, hall (varjualune)</t>
  </si>
  <si>
    <t>P4 Sillutiskivi-parkett 80mm, hall (kuur)</t>
  </si>
  <si>
    <t>Teede ja platside killustikalused 300mm</t>
  </si>
  <si>
    <t>Geotekstiil</t>
  </si>
  <si>
    <t>P5 Immutatud laudis 28x97</t>
  </si>
  <si>
    <t>P5 Immutatud prussid 50x150 s600</t>
  </si>
  <si>
    <t>P5 Hüdrotõke koos rihtklotsidega (vajadusel)</t>
  </si>
  <si>
    <t>P5 Keramsiitplokkidest alustoed</t>
  </si>
  <si>
    <t>Tihendatud liivalus</t>
  </si>
  <si>
    <t>P6 OSB plaat 20mm</t>
  </si>
  <si>
    <t>P6 Vahelaetalastik 50x200 s500</t>
  </si>
  <si>
    <t>P6 Hõrelaudis 25x100 s400</t>
  </si>
  <si>
    <t>P6 Soojustusvill 200+50 s500 Paroc Extra</t>
  </si>
  <si>
    <t>P6 Tulekindel kipsplaat 2x15mm</t>
  </si>
  <si>
    <t>P7 OSB plaat 25mm</t>
  </si>
  <si>
    <t>P7 Vahelaetalastik 50x200 s500</t>
  </si>
  <si>
    <t>Keraamiline plaat, märg</t>
  </si>
  <si>
    <t xml:space="preserve">Keraamiline plaat </t>
  </si>
  <si>
    <t>Laudparkett (siserõdu)</t>
  </si>
  <si>
    <t>P6 Põrandalaudis 28mm (pööning)</t>
  </si>
  <si>
    <t>L1 Tuuletõke Isover VKL13</t>
  </si>
  <si>
    <t>L1 Soojustusvill 200+50mm Paroc Extra</t>
  </si>
  <si>
    <t>L1  vahelaetalastik 50x200 s500</t>
  </si>
  <si>
    <t>L1 Kipsplaat 2x15mm</t>
  </si>
  <si>
    <t>Puitripplagi</t>
  </si>
  <si>
    <t>Leiliruumi lagi</t>
  </si>
  <si>
    <t>Pahteldamine ja värvimine (kald)</t>
  </si>
  <si>
    <t>K1..4 Eelvaltsitud plekk</t>
  </si>
  <si>
    <t>K1..4 Hõre Aluslaudis 25x100mm s400</t>
  </si>
  <si>
    <t>K1..4 Aluskattekile</t>
  </si>
  <si>
    <t>K1..4 Alumise õhkvahe pikiliist 50x50 sarikal</t>
  </si>
  <si>
    <t>K1..4 Tuuletõkkeplaat 12mm Isover VKL</t>
  </si>
  <si>
    <t>K1 Sarikas 50x100 +50x50 H200 s600</t>
  </si>
  <si>
    <t>K2..4  Sarikas 50x150mm S500</t>
  </si>
  <si>
    <t>K3 Räästalaudis 25(22)x100</t>
  </si>
  <si>
    <t>K1 Soojustusvill 200mm Paroc Extra</t>
  </si>
  <si>
    <t>K1 Aurutõkkekile</t>
  </si>
  <si>
    <t>K1 Teraskübarprofiil 25mms400</t>
  </si>
  <si>
    <t>K1 Tulekindel kipsplaat 2x15mm</t>
  </si>
  <si>
    <t>K4 Hõrelaudis 25x100 s400</t>
  </si>
  <si>
    <t>K4 Tulekindel mineriitplaat 12mm Aquapanel</t>
  </si>
  <si>
    <t xml:space="preserve">K4 Plaadivuukide asetus soovitavalt nn malekorras nihutatult </t>
  </si>
  <si>
    <t>SS1 Fibo3-150mm</t>
  </si>
  <si>
    <t>SS-2 Fibo 3, 150mm</t>
  </si>
  <si>
    <t>SS3-3 Fibo 3, 150mm</t>
  </si>
  <si>
    <t>SS-3 Min.villtäide 100mm Paroc Extra+vert.teraskarkass 96 s400+tulekindel kipsplaat 2x15mm</t>
  </si>
  <si>
    <t>SS-4 Fibo3 3, 150mm</t>
  </si>
  <si>
    <t>SS-5 Fibo 3, 150mm</t>
  </si>
  <si>
    <t>SS-4 Hor.pealislaudis 15mm</t>
  </si>
  <si>
    <t>SS-6 Fibo 3, 100mm</t>
  </si>
  <si>
    <t>SS7 Tulekindel kipsplaat+hor.laagid 50x50 s400+soojustusvill 100+150mm Paroc Extra+ Põikfermi täitrkarkass 50x10mm+lisa-püstkarkass 50x150 s600+ tuuletõke Isover VKL 13</t>
  </si>
  <si>
    <t>Siserõdu sein (külgseintele toetuv puitsõrestikfeerm h2,15. Ala-ja ülavöö 2x50x150 sidusprussid 50x150</t>
  </si>
  <si>
    <t>VS-1 Vertikaalne ülekattelaudis 25+25mm</t>
  </si>
  <si>
    <t>VS-1 Pealne laudis 25x150mm ,alumine 25x100mm</t>
  </si>
  <si>
    <t>VS-1 Tuuletõke Isover VKl 13</t>
  </si>
  <si>
    <t>VS-1 Soojustusvill 50+150mm Paroc Extra</t>
  </si>
  <si>
    <t>VS-1 Hor.laagid 50x50 s600</t>
  </si>
  <si>
    <t>VS-1 Püstkarkass 50x150 s600</t>
  </si>
  <si>
    <t>VS-1 Fibo3 150mm</t>
  </si>
  <si>
    <t>VS-2..3 Columbia puhasvuuk 90mm</t>
  </si>
  <si>
    <t>VS-2..3 Kinnituskambrid puitkarkassile 6tk/m2</t>
  </si>
  <si>
    <t>VS-2..3 Hingav tuuletõke 50mm</t>
  </si>
  <si>
    <t>VS-2..3 Soojustusvill 50+150mm Paroc Extra</t>
  </si>
  <si>
    <t>VS-2..3 Hor.laagid 50x50 s600</t>
  </si>
  <si>
    <t>VS-2..3 Püsrkarkass 50x150 s600</t>
  </si>
  <si>
    <t>VS-2..3 Fibo 3 150mm</t>
  </si>
  <si>
    <t>VS-5 Columbia puhasvuuk 90mm</t>
  </si>
  <si>
    <t>VS-5 Kinnitusklambrid 6tk/m2</t>
  </si>
  <si>
    <t>VS-5 Püstkarkass 50x150 s602</t>
  </si>
  <si>
    <t>VS-6 Vertikaalne ülekattelaudis 22x22mm</t>
  </si>
  <si>
    <t>VS-6 Pealne laudis 25x150mm alumine 25x100mm</t>
  </si>
  <si>
    <t>VS-6 Hor.kinnituslaud 25x100 s600</t>
  </si>
  <si>
    <t>VS-6 Püstkarkass 50x150 s603</t>
  </si>
  <si>
    <t>VS-8 Vertikaalne ülekattelaudis 25+25mm</t>
  </si>
  <si>
    <t>VS-8 Pealmine laudis 25x100mm,alumine 25x100mm</t>
  </si>
  <si>
    <t>VS-8  Hor.kinnituslaud 25x100 s600</t>
  </si>
  <si>
    <t>VS-8 Tuuletõke Isover VKl13</t>
  </si>
  <si>
    <t xml:space="preserve">VS-8 Soojustusvill 50+150mm Paroc Extra </t>
  </si>
  <si>
    <t>VS-8 Tulekindel kipsplaat 2x15mm</t>
  </si>
  <si>
    <t>VS-8 Püstkarkass 50x150 s600</t>
  </si>
  <si>
    <t>Katuse serva räästalaudis h0,2m</t>
  </si>
  <si>
    <t>Topelt käsipuu</t>
  </si>
  <si>
    <t>Dušši komplekt</t>
  </si>
  <si>
    <t>Puitpostid 50x200mm</t>
  </si>
  <si>
    <t>VS-1 Sisemine hor.kattelaudis 22x100</t>
  </si>
  <si>
    <t>VS-1 Hor.aluslauad 25x100 s600</t>
  </si>
  <si>
    <t>VS-1 Vert.kattelaudis 25+25mm</t>
  </si>
  <si>
    <t>K1 Trapetsprofiilplekk</t>
  </si>
  <si>
    <t>K1 Hõre aluslaudis 25x100 s400</t>
  </si>
  <si>
    <t>K1 Ülemise õhkvahe pikiliist 25x50 sarikal</t>
  </si>
  <si>
    <t>K1 Sarikad 50x150 s800</t>
  </si>
  <si>
    <t>K1 Räästa-ja aluskattelaudis 20x100mm</t>
  </si>
  <si>
    <t>Räästa serv puitlaudis</t>
  </si>
  <si>
    <t>P1 Immutatud laudis 28x97</t>
  </si>
  <si>
    <t>Tihendatud liivalus 300mm</t>
  </si>
  <si>
    <t>Puitpostid 50x150mm</t>
  </si>
  <si>
    <t>Väliõppeklass</t>
  </si>
  <si>
    <t>P5 Keramsiitplokkidest alustoed, 94kmpl</t>
  </si>
  <si>
    <t>Räästa serva laudis h0,3m</t>
  </si>
  <si>
    <t>Teraspost 150x150-162 t??? (VUS-12 AR-7-12) h~2,5m</t>
  </si>
  <si>
    <t>Peahoone</t>
  </si>
  <si>
    <t>Rajatavad puistekattega pinnad</t>
  </si>
  <si>
    <t>Rajatav veesilm ol.olevate kraavide laiendamisel</t>
  </si>
  <si>
    <t xml:space="preserve">Murukärg-kattega käiguteed </t>
  </si>
  <si>
    <t>"Elektriautode parkimiskohad" märkimine</t>
  </si>
  <si>
    <t>Kõnnitee äärekivi</t>
  </si>
  <si>
    <t>1W1 Projekteeritud 0,4kV elektrivarustuse maakaabel kaitsetorus</t>
  </si>
  <si>
    <t>W1.1 Projekteeritud 0,4kV välisvalgustuse maakaabel kaitsetorus</t>
  </si>
  <si>
    <t>K11 Projekteeritud kanalisatsioonitorustik De110</t>
  </si>
  <si>
    <t>V1 Projekteeritud eelisoleeritud torud (küte,soe,vesi,tsirkulatsioon)</t>
  </si>
  <si>
    <t>V11 Projekteeritud veetorustik  De25</t>
  </si>
  <si>
    <t>V11 Projekteeritud veetorustik  De32</t>
  </si>
  <si>
    <t>V11 Projekteeritud veetorustik  De40</t>
  </si>
  <si>
    <t>V11 Projekteeritud veetorustik  De50</t>
  </si>
  <si>
    <t>K11 Projekteeritud kanalisatsioonitorustik De50</t>
  </si>
  <si>
    <t>Metallvõrk-piirdeaed</t>
  </si>
  <si>
    <t>Värav metallvõrgust 1,3m</t>
  </si>
  <si>
    <t>Värav metallvõrgust 8m</t>
  </si>
  <si>
    <t>Taktiilised suunavad bet.plaadid 40x40x7cm</t>
  </si>
  <si>
    <t>Elektriauto laadimisjaam, pistikuid 2tk</t>
  </si>
  <si>
    <t>Kollektorkaev</t>
  </si>
  <si>
    <t>Rajatav energiapuurkaev</t>
  </si>
  <si>
    <t>Liiklusalade varustus</t>
  </si>
  <si>
    <t>Parkla joonimine</t>
  </si>
  <si>
    <t>Asfaltbetoon AC16surf h5cm</t>
  </si>
  <si>
    <t>Betoonkivi-kattega terrassid-platsid kõnnitee äärekivi 60mm</t>
  </si>
  <si>
    <t>Teede ja platside killustikalused 150mm</t>
  </si>
  <si>
    <t>Valgustid mastidel 5m, Elmarco lighting</t>
  </si>
  <si>
    <t>Välisvalgustid 1m jalgadel</t>
  </si>
  <si>
    <t>Kuiv tuletõrjehüdrant</t>
  </si>
  <si>
    <t>Taimestiku kaitse</t>
  </si>
  <si>
    <t>Teede ja platside täide</t>
  </si>
  <si>
    <t>Olemasolev taastatav laudpõrand</t>
  </si>
  <si>
    <t>Olemasolev korrastatav kivipõrand</t>
  </si>
  <si>
    <t>Olemasolev korrastatav muldpõrand</t>
  </si>
  <si>
    <t>Põrand</t>
  </si>
  <si>
    <t>Kinniehitatav ava 170mm</t>
  </si>
  <si>
    <t>Sokli korrastamine</t>
  </si>
  <si>
    <t>K1 Vertikaalse paigutusega katusesindlid 3xülekattega</t>
  </si>
  <si>
    <t>K1 Alusroovitis 50x50 s250</t>
  </si>
  <si>
    <t>K1 Rihtmis-ja õhkvahe pikiliist 25x50 sarikal</t>
  </si>
  <si>
    <t>Olemasolevate seinte korrastamine</t>
  </si>
  <si>
    <t>Olemasolevate seinte värvimine</t>
  </si>
  <si>
    <t>Olemasolevate lagede korrastamine</t>
  </si>
  <si>
    <t>Olemasolevate lagede värvimine</t>
  </si>
  <si>
    <t>Korrastatav puitrepp</t>
  </si>
  <si>
    <t>Räästa aluslaudis viimistletakse ilmastikukindla võõbaga</t>
  </si>
  <si>
    <t xml:space="preserve">Olemasoleva vertikaalse laudise restaureerimine </t>
  </si>
  <si>
    <t>ASENDIPLAANILINE OSA</t>
  </si>
  <si>
    <t>K11 Kaevud paigaldusega komplektis</t>
  </si>
  <si>
    <t>Reoveepuhasti paigaldusega komplektis</t>
  </si>
  <si>
    <t>Valgustuse kilbid, juhtimine jms</t>
  </si>
  <si>
    <t>Tuletõrje veemahutid  63 m3</t>
  </si>
  <si>
    <t>Projekteeritud maakütte torustik</t>
  </si>
  <si>
    <t>Muud küttetorustikega seotud tööd</t>
  </si>
  <si>
    <t>Puude istutamine</t>
  </si>
  <si>
    <t>Põõsastiku rajamine</t>
  </si>
  <si>
    <t>Terastaladel puitsillad koos aluskonstruktsiooniga</t>
  </si>
  <si>
    <t>Muru rajamine ja  looduslike alade korrastamisega</t>
  </si>
  <si>
    <t>Puidust piirdeaeia ehitus komplektis</t>
  </si>
  <si>
    <t>"Inva parkimiskoht" märkimine</t>
  </si>
  <si>
    <t>Spordi-ja mänguvarustus</t>
  </si>
  <si>
    <t>Käibemaks 22%</t>
  </si>
  <si>
    <t>Geodeetilisedtööd</t>
  </si>
  <si>
    <t>Sisetrepi r/b vudament 290x1500mm , 2kmpl</t>
  </si>
  <si>
    <t>Olemasoleva vundamendi laiendamine  Columbia plokk 140mm betoneeritud</t>
  </si>
  <si>
    <t>VS3 Tuulutusvahe 25mm roov</t>
  </si>
  <si>
    <t>VS1/1* Tuulutusvahe 25mm roov</t>
  </si>
  <si>
    <t>VS5 Tuulutusvahe 25mm roov</t>
  </si>
  <si>
    <t>VS7 Tuulutusvahe 25mm roov</t>
  </si>
  <si>
    <t>Treppide teraskonstruktsioonid</t>
  </si>
  <si>
    <t>Muud betoonkonstruuktsioonid</t>
  </si>
  <si>
    <t>Katuse läbiviigud ja elemendid</t>
  </si>
  <si>
    <t>Räästas Saarikas 50x150mm s600 põhisarikate pikendused</t>
  </si>
  <si>
    <t>Klaasseinad</t>
  </si>
  <si>
    <t>Siseseinte pahteldamine ja värvimine</t>
  </si>
  <si>
    <t>Lagede metall- ja plekk-katted, ripplaed</t>
  </si>
  <si>
    <t>Mineriitplaat lagi</t>
  </si>
  <si>
    <t>Lammutustööd komplektis</t>
  </si>
  <si>
    <t>Eriruumide pinnakatted</t>
  </si>
  <si>
    <t>Olemasolevate puitpostide korrastamine</t>
  </si>
  <si>
    <t>Hoone sildid viidad jms</t>
  </si>
  <si>
    <t>Lõõrid, korstnad ja küttekolded</t>
  </si>
  <si>
    <t>Olemasoleva kamina korrastamine</t>
  </si>
  <si>
    <t>Küttekehad</t>
  </si>
  <si>
    <t>Elektriküte ja installatsioonimaterjalid</t>
  </si>
  <si>
    <t>Hooneautomaatika</t>
  </si>
  <si>
    <t>Tuleohutusautomaatika</t>
  </si>
  <si>
    <t>Hoone ja rajatiste kaitse</t>
  </si>
  <si>
    <t>Hoonevälisperimeetri tagasitäide liivaga</t>
  </si>
  <si>
    <t>VS-1 Tuulutusvahe 25mm roov</t>
  </si>
  <si>
    <t>VS-2..3 Tuulutusvahe 20mm roov</t>
  </si>
  <si>
    <t>VS-8 Tuulitusvahe 25mm roov</t>
  </si>
  <si>
    <t>VS-8 Hor.teraskübarprofiil 25mm s600</t>
  </si>
  <si>
    <t>Puittrepp</t>
  </si>
  <si>
    <t>K1..4 Ülemise õhvahe pikiliist 25x50 sarikal</t>
  </si>
  <si>
    <t>Puitkatted</t>
  </si>
  <si>
    <t>Lagede pahteldamine ja värvimine</t>
  </si>
  <si>
    <t>Epokatted ja pinnakõvendid</t>
  </si>
  <si>
    <t>Betoonpõranda katmine tolmutõkkega</t>
  </si>
  <si>
    <t>Vaiatööd</t>
  </si>
  <si>
    <t>Vaiatööd komplektis</t>
  </si>
  <si>
    <t>Puittraindid</t>
  </si>
  <si>
    <t>Asendiplaani osa</t>
  </si>
  <si>
    <t xml:space="preserve">P-5 Välistrepp </t>
  </si>
  <si>
    <t>P-5 Terrass trepiga  korrastamine</t>
  </si>
  <si>
    <t>P-5 Koda sissepääskorrastamine</t>
  </si>
  <si>
    <t>VS-2 Tuulutusvahe 25mm roov</t>
  </si>
  <si>
    <t>VS-3 Tuulutusvahe 25mm roov</t>
  </si>
  <si>
    <t>Sokkel krohvimine</t>
  </si>
  <si>
    <t>Sokli laud  perimeetril</t>
  </si>
  <si>
    <t>Olemasoleva palkseinakorrastamine  ja värvimine</t>
  </si>
  <si>
    <t>Kalega kipsplaatlagi</t>
  </si>
  <si>
    <t>Hoone kohtkindel mööbel</t>
  </si>
  <si>
    <t>Dušikabiin koos segistiga</t>
  </si>
  <si>
    <t>Katlamajad, soojasõlmed, boilerid, maaküteseade</t>
  </si>
  <si>
    <t xml:space="preserve">Olemasolevate välisseinte värvimine </t>
  </si>
  <si>
    <t>Katuse elemendid ja läbiviigud</t>
  </si>
  <si>
    <t>K1 Ol.olevad sarikad ca 150 mm korrastamine</t>
  </si>
  <si>
    <t>Töömaa korraldus-ja juhtimiskukulud</t>
  </si>
  <si>
    <t>MUUD TÖÖD</t>
  </si>
  <si>
    <t>Muud tööd</t>
  </si>
  <si>
    <t>Muud tööd (pakkuja kirjeldab vastavat tööd)</t>
  </si>
  <si>
    <t>Pakkuja arvutab ehitusmahud vastavalt tehnilisele kirjeldusele ja projektdokumentatsioonile</t>
  </si>
  <si>
    <t>Pakkuja kontrolib  pakkumistabeli valemid</t>
  </si>
  <si>
    <t>Kui pakkuja leiab et antud tabelis puuduvad vajalikud tööread, lisab pakkuja antud tööd  peatükk 10 muud tööd.</t>
  </si>
  <si>
    <t>Kui pakkuja leiab et antud tabelis kajastatud töö puudub projektdokumentatsioonis siis jätab antud lahtri täitmata.</t>
  </si>
  <si>
    <t>Pakkumuse maksumuse tabel on abistav materjal ehituspakkumiste koostamiseks, hilisemaks pakkumiste võrdlemiseks</t>
  </si>
  <si>
    <t xml:space="preserve">ning ehitusperioodil akteerimiseks ning muudatustööde  tegemisel arvestamiseks. Pakkumuse tabelis toodud tööde </t>
  </si>
  <si>
    <t>loetelud on hinnangulised ning ei pruugi sisaldada detailselt kõiki tulemuse saavutamiseks vajalikke töid, millega pakkuja</t>
  </si>
  <si>
    <t>peab arvestama. Kui töökirjelduses ja projektis kirjeldatud tööde tegemiseks on vajalikud töökirjelduses, spetsifika-</t>
  </si>
  <si>
    <t>tsioonides või joonistel mittetoodud materjale, kuuluvad ka need tööde koosseisu.</t>
  </si>
  <si>
    <t xml:space="preserve">Pakkumuse maksumuse tabel ei vabasta Pakkujat objektiga põhjalikust tutvumisest; töökirjelduste ja projekti </t>
  </si>
  <si>
    <t>läbitöötamisest.</t>
  </si>
  <si>
    <t>Pakkumise koostamise ja edaspidise ehituse aluseks on ehitusprojekit, spetsifikatsioonid, seletuskirjad.</t>
  </si>
  <si>
    <t>Pakkumistabelis Pakkuja poolt  mittekirjeldatud tööd ei ole edaspidi aluseks lisatööde, materjalide asenduste jms</t>
  </si>
  <si>
    <t xml:space="preserve"> esitamiseks tellijale.</t>
  </si>
  <si>
    <t>ABIHOONE</t>
  </si>
  <si>
    <t>VÄLIÕPPEKLASS</t>
  </si>
  <si>
    <t>LOODUSMAJA</t>
  </si>
  <si>
    <t>AIT</t>
  </si>
  <si>
    <t>TÖÖMAA KULUD</t>
  </si>
  <si>
    <t>kuu</t>
  </si>
  <si>
    <t>Ajutine veepaigaldus</t>
  </si>
  <si>
    <t>Ajutine elektripaigaldus</t>
  </si>
  <si>
    <t>Mobiiilkraanad</t>
  </si>
  <si>
    <t>Ehitusaegne elektri kulu</t>
  </si>
  <si>
    <t>Ehitusaegne vee kulu</t>
  </si>
  <si>
    <t>Küttekulud</t>
  </si>
  <si>
    <t>Materjalide transport</t>
  </si>
  <si>
    <t>Ehitusprahi koristus ja utiliseerimine</t>
  </si>
  <si>
    <t>Mõõdistus</t>
  </si>
  <si>
    <t>Parandus ja remonditööd</t>
  </si>
  <si>
    <t>Ehitusaegsed parandus ja remonditööd</t>
  </si>
  <si>
    <t>Ehitusplatsi korrashoid</t>
  </si>
  <si>
    <t>Muud kulud</t>
  </si>
  <si>
    <t>Mõõtmised, koolitusedjm kulud</t>
  </si>
  <si>
    <t>Töömaa juhtimiskulud</t>
  </si>
  <si>
    <t>Pakkumise koostamise ja edaspidise ehituse aluseks on ehitusprojekt, spetsifikatsioonid, seletuskirjad.</t>
  </si>
  <si>
    <t>MAKSUMUSE TABEL</t>
  </si>
  <si>
    <t>Riigihanke nimetus: Soomaa RP külastuskeskuse hoonete ehitamine ja rekonstrueerimine</t>
  </si>
  <si>
    <t>Pakkuja kontrollib  pakkumistabeli valemid</t>
  </si>
  <si>
    <t>Kui pakkuja leiab et antud tabelis puuduvad vajalikud tööread, lisab pakkuja antud tööd  peatükki 10 muud tööd.</t>
  </si>
  <si>
    <t>peab arvestama. Kui töökirjelduses ja projektis kirjeldatud tööde tegemiseks on vajalikud töökirjelduses, spetsifikatsioonides</t>
  </si>
  <si>
    <t>või joonistel mittetoodud materjale, kuuluvad ka need tööde koosseisu.</t>
  </si>
  <si>
    <t>esitamiseks tellijale.</t>
  </si>
  <si>
    <t>Pakkumistabelis pakkuja poolt  mittekirjeldatud tööd ei ole edaspidi aluseks lisatööde, materjalide asenduste jms</t>
  </si>
  <si>
    <t>Sokli hüdroisolatsioon h~0,9m</t>
  </si>
  <si>
    <t>Korstna korrastamine</t>
  </si>
  <si>
    <t>Dušikabiin  koos segistiga</t>
  </si>
  <si>
    <t>VS-1 Puit-püstkarkass 50x100</t>
  </si>
  <si>
    <t>Ripplagi (Naturaalne laudis lasuuriga)</t>
  </si>
  <si>
    <t xml:space="preserve">Pakkumuse maksumuse tabel ei vabasta pakkujat objektiga põhjalikust tutvumisest; töökirjelduste ja projekti </t>
  </si>
  <si>
    <t>Riigihanke number: 278332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</si>
</sst>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€-2]\ * #,##0.00_-;\-[$€-2]\ * #,##0.00_-;_-[$€-2]\ * &quot;-&quot;??_-;_-@_-"/>
  </numFmts>
  <fonts count="3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2"/>
      <color rgb="FF000000"/>
      <name val="Calibri"/>
      <family val="2"/>
      <charset val="186"/>
      <scheme val="minor"/>
    </font>
    <font>
      <b/>
      <sz val="13.5"/>
      <color rgb="FF000000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b/>
      <sz val="11"/>
      <color rgb="FF000000"/>
      <name val="Calibri"/>
      <family val="2"/>
      <charset val="186"/>
      <scheme val="minor"/>
    </font>
    <font>
      <b/>
      <i/>
      <sz val="12"/>
      <color rgb="FF000000"/>
      <name val="Calibri"/>
      <family val="2"/>
      <charset val="186"/>
      <scheme val="minor"/>
    </font>
    <font>
      <b/>
      <i/>
      <sz val="11"/>
      <color rgb="FF000000"/>
      <name val="Calibri"/>
      <family val="2"/>
      <charset val="186"/>
      <scheme val="minor"/>
    </font>
    <font>
      <i/>
      <u/>
      <sz val="12"/>
      <color rgb="FF000000"/>
      <name val="Calibri"/>
      <family val="2"/>
      <charset val="186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charset val="186"/>
      <scheme val="minor"/>
    </font>
    <font>
      <b/>
      <i/>
      <sz val="11"/>
      <name val="Calibri"/>
      <family val="2"/>
      <charset val="186"/>
      <scheme val="minor"/>
    </font>
    <font>
      <b/>
      <i/>
      <u/>
      <sz val="11"/>
      <color rgb="FF00000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000000"/>
      <name val="Calibri"/>
      <family val="2"/>
      <charset val="186"/>
      <scheme val="minor"/>
    </font>
    <font>
      <i/>
      <sz val="12"/>
      <color rgb="FF000000"/>
      <name val="Calibri"/>
      <family val="2"/>
      <charset val="186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5">
    <xf numFmtId="0" fontId="0" fillId="0" borderId="0" xfId="0"/>
    <xf numFmtId="0" fontId="20" fillId="33" borderId="0" xfId="0" applyFont="1" applyFill="1" applyAlignment="1">
      <alignment horizontal="left"/>
    </xf>
    <xf numFmtId="0" fontId="19" fillId="33" borderId="0" xfId="0" applyFont="1" applyFill="1"/>
    <xf numFmtId="14" fontId="23" fillId="33" borderId="0" xfId="0" applyNumberFormat="1" applyFont="1" applyFill="1"/>
    <xf numFmtId="0" fontId="22" fillId="34" borderId="10" xfId="0" applyFont="1" applyFill="1" applyBorder="1" applyAlignment="1">
      <alignment horizontal="center" wrapText="1"/>
    </xf>
    <xf numFmtId="164" fontId="22" fillId="34" borderId="10" xfId="0" applyNumberFormat="1" applyFont="1" applyFill="1" applyBorder="1" applyAlignment="1">
      <alignment horizontal="center" wrapText="1"/>
    </xf>
    <xf numFmtId="0" fontId="23" fillId="34" borderId="10" xfId="0" applyFont="1" applyFill="1" applyBorder="1"/>
    <xf numFmtId="0" fontId="23" fillId="34" borderId="10" xfId="0" applyFont="1" applyFill="1" applyBorder="1" applyAlignment="1">
      <alignment wrapText="1"/>
    </xf>
    <xf numFmtId="164" fontId="23" fillId="34" borderId="10" xfId="0" applyNumberFormat="1" applyFont="1" applyFill="1" applyBorder="1"/>
    <xf numFmtId="0" fontId="19" fillId="33" borderId="10" xfId="0" applyFont="1" applyFill="1" applyBorder="1"/>
    <xf numFmtId="0" fontId="19" fillId="0" borderId="10" xfId="0" applyFont="1" applyBorder="1" applyAlignment="1">
      <alignment wrapText="1"/>
    </xf>
    <xf numFmtId="164" fontId="19" fillId="33" borderId="10" xfId="0" applyNumberFormat="1" applyFont="1" applyFill="1" applyBorder="1"/>
    <xf numFmtId="0" fontId="23" fillId="33" borderId="10" xfId="0" applyFont="1" applyFill="1" applyBorder="1"/>
    <xf numFmtId="0" fontId="23" fillId="0" borderId="10" xfId="42" applyFont="1" applyBorder="1" applyAlignment="1">
      <alignment wrapText="1"/>
    </xf>
    <xf numFmtId="164" fontId="23" fillId="33" borderId="10" xfId="0" applyNumberFormat="1" applyFont="1" applyFill="1" applyBorder="1"/>
    <xf numFmtId="0" fontId="23" fillId="34" borderId="11" xfId="0" applyFont="1" applyFill="1" applyBorder="1"/>
    <xf numFmtId="0" fontId="23" fillId="34" borderId="13" xfId="0" applyFont="1" applyFill="1" applyBorder="1"/>
    <xf numFmtId="164" fontId="23" fillId="34" borderId="12" xfId="0" applyNumberFormat="1" applyFont="1" applyFill="1" applyBorder="1"/>
    <xf numFmtId="164" fontId="19" fillId="33" borderId="0" xfId="0" applyNumberFormat="1" applyFont="1" applyFill="1"/>
    <xf numFmtId="0" fontId="24" fillId="33" borderId="0" xfId="0" applyFont="1" applyFill="1" applyAlignment="1">
      <alignment horizontal="left"/>
    </xf>
    <xf numFmtId="0" fontId="19" fillId="33" borderId="0" xfId="0" applyFont="1" applyFill="1" applyAlignment="1">
      <alignment wrapText="1"/>
    </xf>
    <xf numFmtId="0" fontId="25" fillId="33" borderId="0" xfId="0" applyFont="1" applyFill="1"/>
    <xf numFmtId="0" fontId="19" fillId="35" borderId="10" xfId="0" applyFont="1" applyFill="1" applyBorder="1"/>
    <xf numFmtId="0" fontId="19" fillId="35" borderId="10" xfId="0" applyFont="1" applyFill="1" applyBorder="1" applyAlignment="1">
      <alignment wrapText="1"/>
    </xf>
    <xf numFmtId="164" fontId="19" fillId="35" borderId="10" xfId="0" applyNumberFormat="1" applyFont="1" applyFill="1" applyBorder="1"/>
    <xf numFmtId="0" fontId="23" fillId="35" borderId="10" xfId="0" applyFont="1" applyFill="1" applyBorder="1"/>
    <xf numFmtId="164" fontId="23" fillId="35" borderId="10" xfId="0" applyNumberFormat="1" applyFont="1" applyFill="1" applyBorder="1"/>
    <xf numFmtId="0" fontId="23" fillId="34" borderId="13" xfId="0" applyFont="1" applyFill="1" applyBorder="1" applyAlignment="1">
      <alignment wrapText="1"/>
    </xf>
    <xf numFmtId="0" fontId="28" fillId="0" borderId="10" xfId="0" applyFont="1" applyBorder="1"/>
    <xf numFmtId="0" fontId="28" fillId="0" borderId="10" xfId="0" applyFont="1" applyBorder="1" applyAlignment="1">
      <alignment wrapText="1"/>
    </xf>
    <xf numFmtId="164" fontId="28" fillId="0" borderId="10" xfId="0" applyNumberFormat="1" applyFont="1" applyBorder="1"/>
    <xf numFmtId="0" fontId="23" fillId="35" borderId="10" xfId="42" applyFont="1" applyFill="1" applyBorder="1" applyAlignment="1">
      <alignment wrapText="1"/>
    </xf>
    <xf numFmtId="0" fontId="19" fillId="0" borderId="10" xfId="0" applyFont="1" applyBorder="1"/>
    <xf numFmtId="164" fontId="19" fillId="0" borderId="10" xfId="0" applyNumberFormat="1" applyFont="1" applyBorder="1"/>
    <xf numFmtId="0" fontId="2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19" fillId="33" borderId="10" xfId="0" applyFont="1" applyFill="1" applyBorder="1" applyAlignment="1">
      <alignment wrapText="1"/>
    </xf>
    <xf numFmtId="43" fontId="19" fillId="33" borderId="10" xfId="43" applyFont="1" applyFill="1" applyBorder="1"/>
    <xf numFmtId="43" fontId="19" fillId="33" borderId="0" xfId="43" applyFont="1" applyFill="1" applyAlignment="1">
      <alignment horizontal="right"/>
    </xf>
    <xf numFmtId="43" fontId="22" fillId="34" borderId="10" xfId="43" applyFont="1" applyFill="1" applyBorder="1" applyAlignment="1">
      <alignment horizontal="right" wrapText="1"/>
    </xf>
    <xf numFmtId="43" fontId="23" fillId="34" borderId="10" xfId="43" applyFont="1" applyFill="1" applyBorder="1" applyAlignment="1">
      <alignment horizontal="right"/>
    </xf>
    <xf numFmtId="43" fontId="19" fillId="33" borderId="10" xfId="43" applyFont="1" applyFill="1" applyBorder="1" applyAlignment="1">
      <alignment horizontal="right"/>
    </xf>
    <xf numFmtId="43" fontId="23" fillId="35" borderId="10" xfId="43" applyFont="1" applyFill="1" applyBorder="1" applyAlignment="1">
      <alignment horizontal="right"/>
    </xf>
    <xf numFmtId="43" fontId="19" fillId="35" borderId="10" xfId="43" applyFont="1" applyFill="1" applyBorder="1" applyAlignment="1">
      <alignment horizontal="right"/>
    </xf>
    <xf numFmtId="43" fontId="19" fillId="0" borderId="10" xfId="43" applyFont="1" applyBorder="1" applyAlignment="1">
      <alignment horizontal="right"/>
    </xf>
    <xf numFmtId="43" fontId="28" fillId="0" borderId="10" xfId="43" applyFont="1" applyBorder="1" applyAlignment="1">
      <alignment horizontal="right"/>
    </xf>
    <xf numFmtId="43" fontId="23" fillId="33" borderId="10" xfId="43" applyFont="1" applyFill="1" applyBorder="1" applyAlignment="1">
      <alignment horizontal="right"/>
    </xf>
    <xf numFmtId="43" fontId="23" fillId="34" borderId="13" xfId="43" applyFont="1" applyFill="1" applyBorder="1" applyAlignment="1">
      <alignment horizontal="right"/>
    </xf>
    <xf numFmtId="0" fontId="27" fillId="35" borderId="10" xfId="0" applyFont="1" applyFill="1" applyBorder="1"/>
    <xf numFmtId="0" fontId="27" fillId="35" borderId="10" xfId="0" applyFont="1" applyFill="1" applyBorder="1" applyAlignment="1">
      <alignment wrapText="1"/>
    </xf>
    <xf numFmtId="43" fontId="28" fillId="35" borderId="10" xfId="43" applyFont="1" applyFill="1" applyBorder="1" applyAlignment="1">
      <alignment horizontal="right"/>
    </xf>
    <xf numFmtId="0" fontId="28" fillId="35" borderId="10" xfId="0" applyFont="1" applyFill="1" applyBorder="1"/>
    <xf numFmtId="164" fontId="28" fillId="35" borderId="10" xfId="0" applyNumberFormat="1" applyFont="1" applyFill="1" applyBorder="1"/>
    <xf numFmtId="0" fontId="30" fillId="33" borderId="0" xfId="0" applyFont="1" applyFill="1"/>
    <xf numFmtId="0" fontId="15" fillId="33" borderId="0" xfId="0" applyFont="1" applyFill="1"/>
    <xf numFmtId="0" fontId="31" fillId="33" borderId="0" xfId="0" applyFont="1" applyFill="1"/>
    <xf numFmtId="43" fontId="19" fillId="33" borderId="0" xfId="43" applyFont="1" applyFill="1"/>
    <xf numFmtId="0" fontId="23" fillId="33" borderId="0" xfId="0" applyFont="1" applyFill="1"/>
    <xf numFmtId="0" fontId="19" fillId="0" borderId="0" xfId="0" applyFont="1"/>
    <xf numFmtId="0" fontId="33" fillId="0" borderId="10" xfId="0" applyFont="1" applyBorder="1"/>
    <xf numFmtId="0" fontId="33" fillId="0" borderId="10" xfId="0" applyFont="1" applyBorder="1" applyAlignment="1">
      <alignment wrapText="1"/>
    </xf>
    <xf numFmtId="43" fontId="33" fillId="0" borderId="10" xfId="43" applyFont="1" applyFill="1" applyBorder="1"/>
    <xf numFmtId="164" fontId="33" fillId="0" borderId="10" xfId="0" applyNumberFormat="1" applyFont="1" applyBorder="1"/>
    <xf numFmtId="0" fontId="29" fillId="0" borderId="10" xfId="0" applyFont="1" applyBorder="1"/>
    <xf numFmtId="0" fontId="29" fillId="0" borderId="10" xfId="0" applyFont="1" applyBorder="1" applyAlignment="1">
      <alignment wrapText="1"/>
    </xf>
    <xf numFmtId="43" fontId="29" fillId="0" borderId="10" xfId="43" applyFont="1" applyFill="1" applyBorder="1"/>
    <xf numFmtId="164" fontId="29" fillId="0" borderId="10" xfId="0" applyNumberFormat="1" applyFont="1" applyBorder="1"/>
    <xf numFmtId="0" fontId="0" fillId="0" borderId="10" xfId="0" applyBorder="1"/>
    <xf numFmtId="43" fontId="28" fillId="0" borderId="10" xfId="43" applyFont="1" applyFill="1" applyBorder="1" applyAlignment="1">
      <alignment horizontal="right"/>
    </xf>
    <xf numFmtId="0" fontId="23" fillId="0" borderId="10" xfId="0" applyFont="1" applyBorder="1"/>
    <xf numFmtId="43" fontId="23" fillId="0" borderId="10" xfId="43" applyFont="1" applyFill="1" applyBorder="1" applyAlignment="1">
      <alignment horizontal="right"/>
    </xf>
    <xf numFmtId="164" fontId="23" fillId="0" borderId="10" xfId="0" applyNumberFormat="1" applyFont="1" applyBorder="1"/>
    <xf numFmtId="0" fontId="0" fillId="0" borderId="10" xfId="0" applyBorder="1" applyAlignment="1">
      <alignment wrapText="1"/>
    </xf>
    <xf numFmtId="43" fontId="0" fillId="0" borderId="10" xfId="43" applyFont="1" applyFill="1" applyBorder="1"/>
    <xf numFmtId="43" fontId="19" fillId="0" borderId="10" xfId="43" applyFont="1" applyFill="1" applyBorder="1" applyAlignment="1">
      <alignment horizontal="right"/>
    </xf>
    <xf numFmtId="43" fontId="0" fillId="0" borderId="10" xfId="43" applyFont="1" applyFill="1" applyBorder="1" applyAlignment="1">
      <alignment horizontal="right"/>
    </xf>
    <xf numFmtId="43" fontId="0" fillId="0" borderId="10" xfId="43" applyFont="1" applyFill="1" applyBorder="1" applyAlignment="1">
      <alignment horizontal="center"/>
    </xf>
    <xf numFmtId="43" fontId="23" fillId="0" borderId="10" xfId="43" applyFont="1" applyFill="1" applyBorder="1"/>
    <xf numFmtId="43" fontId="19" fillId="0" borderId="10" xfId="43" applyFont="1" applyFill="1" applyBorder="1"/>
    <xf numFmtId="0" fontId="27" fillId="0" borderId="10" xfId="0" applyFont="1" applyBorder="1"/>
    <xf numFmtId="0" fontId="27" fillId="0" borderId="10" xfId="0" applyFont="1" applyBorder="1" applyAlignment="1">
      <alignment wrapText="1"/>
    </xf>
    <xf numFmtId="0" fontId="23" fillId="0" borderId="10" xfId="0" applyFont="1" applyBorder="1" applyAlignment="1">
      <alignment wrapText="1"/>
    </xf>
    <xf numFmtId="43" fontId="19" fillId="0" borderId="12" xfId="43" applyFont="1" applyFill="1" applyBorder="1" applyAlignment="1">
      <alignment horizontal="right"/>
    </xf>
    <xf numFmtId="0" fontId="34" fillId="0" borderId="10" xfId="0" applyFont="1" applyBorder="1"/>
    <xf numFmtId="0" fontId="34" fillId="0" borderId="10" xfId="42" applyFont="1" applyBorder="1" applyAlignment="1">
      <alignment wrapText="1"/>
    </xf>
    <xf numFmtId="43" fontId="34" fillId="0" borderId="10" xfId="43" applyFont="1" applyFill="1" applyBorder="1" applyAlignment="1">
      <alignment horizontal="right"/>
    </xf>
    <xf numFmtId="164" fontId="34" fillId="0" borderId="10" xfId="0" applyNumberFormat="1" applyFont="1" applyBorder="1"/>
    <xf numFmtId="0" fontId="35" fillId="0" borderId="10" xfId="0" applyFont="1" applyBorder="1"/>
    <xf numFmtId="0" fontId="35" fillId="0" borderId="10" xfId="0" applyFont="1" applyBorder="1" applyAlignment="1">
      <alignment wrapText="1"/>
    </xf>
    <xf numFmtId="43" fontId="35" fillId="0" borderId="10" xfId="43" applyFont="1" applyFill="1" applyBorder="1" applyAlignment="1">
      <alignment horizontal="right"/>
    </xf>
    <xf numFmtId="164" fontId="35" fillId="0" borderId="10" xfId="0" applyNumberFormat="1" applyFont="1" applyBorder="1"/>
    <xf numFmtId="0" fontId="19" fillId="0" borderId="10" xfId="42" applyFont="1" applyBorder="1" applyAlignment="1">
      <alignment wrapText="1"/>
    </xf>
    <xf numFmtId="0" fontId="19" fillId="35" borderId="0" xfId="0" applyFont="1" applyFill="1"/>
    <xf numFmtId="164" fontId="0" fillId="0" borderId="0" xfId="0" applyNumberFormat="1"/>
    <xf numFmtId="0" fontId="17" fillId="0" borderId="10" xfId="0" applyFont="1" applyBorder="1"/>
    <xf numFmtId="164" fontId="17" fillId="0" borderId="10" xfId="0" applyNumberFormat="1" applyFont="1" applyBorder="1"/>
    <xf numFmtId="0" fontId="17" fillId="36" borderId="14" xfId="0" applyFont="1" applyFill="1" applyBorder="1"/>
    <xf numFmtId="0" fontId="17" fillId="36" borderId="15" xfId="0" applyFont="1" applyFill="1" applyBorder="1"/>
    <xf numFmtId="164" fontId="17" fillId="36" borderId="16" xfId="0" applyNumberFormat="1" applyFont="1" applyFill="1" applyBorder="1"/>
    <xf numFmtId="0" fontId="17" fillId="0" borderId="17" xfId="0" applyFont="1" applyBorder="1"/>
    <xf numFmtId="164" fontId="0" fillId="0" borderId="18" xfId="0" applyNumberFormat="1" applyBorder="1"/>
    <xf numFmtId="0" fontId="17" fillId="36" borderId="19" xfId="0" applyFont="1" applyFill="1" applyBorder="1"/>
    <xf numFmtId="0" fontId="17" fillId="36" borderId="20" xfId="0" applyFont="1" applyFill="1" applyBorder="1"/>
    <xf numFmtId="164" fontId="17" fillId="36" borderId="21" xfId="0" applyNumberFormat="1" applyFont="1" applyFill="1" applyBorder="1"/>
    <xf numFmtId="0" fontId="23" fillId="35" borderId="10" xfId="0" applyFont="1" applyFill="1" applyBorder="1" applyAlignment="1">
      <alignment wrapText="1"/>
    </xf>
    <xf numFmtId="0" fontId="36" fillId="0" borderId="0" xfId="0" applyFont="1"/>
    <xf numFmtId="43" fontId="23" fillId="34" borderId="10" xfId="43" applyFont="1" applyFill="1" applyBorder="1"/>
    <xf numFmtId="2" fontId="19" fillId="33" borderId="10" xfId="0" applyNumberFormat="1" applyFont="1" applyFill="1" applyBorder="1"/>
    <xf numFmtId="0" fontId="23" fillId="33" borderId="10" xfId="0" applyFont="1" applyFill="1" applyBorder="1" applyAlignment="1">
      <alignment wrapText="1"/>
    </xf>
    <xf numFmtId="2" fontId="23" fillId="33" borderId="10" xfId="0" applyNumberFormat="1" applyFont="1" applyFill="1" applyBorder="1"/>
    <xf numFmtId="0" fontId="36" fillId="33" borderId="10" xfId="0" applyFont="1" applyFill="1" applyBorder="1" applyAlignment="1">
      <alignment wrapText="1"/>
    </xf>
    <xf numFmtId="0" fontId="29" fillId="33" borderId="10" xfId="0" applyFont="1" applyFill="1" applyBorder="1"/>
    <xf numFmtId="0" fontId="29" fillId="33" borderId="10" xfId="0" applyFont="1" applyFill="1" applyBorder="1" applyAlignment="1">
      <alignment wrapText="1"/>
    </xf>
    <xf numFmtId="43" fontId="29" fillId="33" borderId="10" xfId="43" applyFont="1" applyFill="1" applyBorder="1"/>
    <xf numFmtId="0" fontId="29" fillId="33" borderId="10" xfId="0" applyFont="1" applyFill="1" applyBorder="1" applyAlignment="1">
      <alignment horizontal="center"/>
    </xf>
    <xf numFmtId="164" fontId="29" fillId="33" borderId="10" xfId="0" applyNumberFormat="1" applyFont="1" applyFill="1" applyBorder="1"/>
    <xf numFmtId="0" fontId="31" fillId="35" borderId="0" xfId="0" applyFont="1" applyFill="1"/>
    <xf numFmtId="9" fontId="31" fillId="35" borderId="0" xfId="44" applyFont="1" applyFill="1"/>
    <xf numFmtId="0" fontId="36" fillId="33" borderId="0" xfId="0" applyFont="1" applyFill="1"/>
    <xf numFmtId="0" fontId="37" fillId="0" borderId="0" xfId="0" applyFont="1"/>
    <xf numFmtId="43" fontId="23" fillId="35" borderId="10" xfId="43" applyFont="1" applyFill="1" applyBorder="1"/>
    <xf numFmtId="43" fontId="19" fillId="35" borderId="10" xfId="43" applyFont="1" applyFill="1" applyBorder="1"/>
    <xf numFmtId="0" fontId="17" fillId="0" borderId="10" xfId="0" applyFont="1" applyBorder="1" applyAlignment="1">
      <alignment horizontal="left"/>
    </xf>
    <xf numFmtId="0" fontId="17" fillId="0" borderId="0" xfId="0" applyFont="1" applyAlignment="1">
      <alignment horizontal="center"/>
    </xf>
    <xf numFmtId="0" fontId="21" fillId="33" borderId="0" xfId="0" applyFont="1" applyFill="1" applyAlignment="1">
      <alignment horizontal="center" wrapText="1"/>
    </xf>
  </cellXfs>
  <cellStyles count="45">
    <cellStyle name="20% – rõhk1" xfId="19" builtinId="30" customBuiltin="1"/>
    <cellStyle name="20% – rõhk2" xfId="23" builtinId="34" customBuiltin="1"/>
    <cellStyle name="20% – rõhk3" xfId="27" builtinId="38" customBuiltin="1"/>
    <cellStyle name="20% – rõhk4" xfId="31" builtinId="42" customBuiltin="1"/>
    <cellStyle name="20% – rõhk5" xfId="35" builtinId="46" customBuiltin="1"/>
    <cellStyle name="20% – rõhk6" xfId="39" builtinId="50" customBuiltin="1"/>
    <cellStyle name="40% – rõhk1" xfId="20" builtinId="31" customBuiltin="1"/>
    <cellStyle name="40% – rõhk2" xfId="24" builtinId="35" customBuiltin="1"/>
    <cellStyle name="40% – rõhk3" xfId="28" builtinId="39" customBuiltin="1"/>
    <cellStyle name="40% – rõhk4" xfId="32" builtinId="43" customBuiltin="1"/>
    <cellStyle name="40% – rõhk5" xfId="36" builtinId="47" customBuiltin="1"/>
    <cellStyle name="40% – rõhk6" xfId="40" builtinId="51" customBuiltin="1"/>
    <cellStyle name="60% – rõhk1" xfId="21" builtinId="32" customBuiltin="1"/>
    <cellStyle name="60% – rõhk2" xfId="25" builtinId="36" customBuiltin="1"/>
    <cellStyle name="60% – rõhk3" xfId="29" builtinId="40" customBuiltin="1"/>
    <cellStyle name="60% – rõhk4" xfId="33" builtinId="44" customBuiltin="1"/>
    <cellStyle name="60% – rõhk5" xfId="37" builtinId="48" customBuiltin="1"/>
    <cellStyle name="60% – rõhk6" xfId="41" builtinId="52" customBuiltin="1"/>
    <cellStyle name="Arvutus" xfId="11" builtinId="22" customBuiltin="1"/>
    <cellStyle name="Halb" xfId="7" builtinId="27" customBuiltin="1"/>
    <cellStyle name="Hea" xfId="6" builtinId="26" customBuiltin="1"/>
    <cellStyle name="Hoiatuse tekst" xfId="14" builtinId="11" customBuiltin="1"/>
    <cellStyle name="Kokku" xfId="17" builtinId="25" customBuiltin="1"/>
    <cellStyle name="Koma" xfId="43" builtinId="3"/>
    <cellStyle name="Kontrolli lahtrit" xfId="13" builtinId="23" customBuiltin="1"/>
    <cellStyle name="Lingitud lahter" xfId="12" builtinId="24" customBuiltin="1"/>
    <cellStyle name="Märkus" xfId="15" builtinId="10" customBuiltin="1"/>
    <cellStyle name="Neutraalne" xfId="8" builtinId="28" customBuiltin="1"/>
    <cellStyle name="Normaallaad" xfId="0" builtinId="0"/>
    <cellStyle name="Normal 3" xfId="42" xr:uid="{00000000-0005-0000-0000-000025000000}"/>
    <cellStyle name="Pealkiri 1" xfId="2" builtinId="16" customBuiltin="1"/>
    <cellStyle name="Pealkiri 2" xfId="3" builtinId="17" customBuiltin="1"/>
    <cellStyle name="Pealkiri 3" xfId="4" builtinId="18" customBuiltin="1"/>
    <cellStyle name="Pealkiri 4" xfId="5" builtinId="19" customBuiltin="1"/>
    <cellStyle name="Protsent" xfId="44" builtinId="5"/>
    <cellStyle name="Rõhk1" xfId="18" builtinId="29" customBuiltin="1"/>
    <cellStyle name="Rõhk2" xfId="22" builtinId="33" customBuiltin="1"/>
    <cellStyle name="Rõhk3" xfId="26" builtinId="37" customBuiltin="1"/>
    <cellStyle name="Rõhk4" xfId="30" builtinId="41" customBuiltin="1"/>
    <cellStyle name="Rõhk5" xfId="34" builtinId="45" customBuiltin="1"/>
    <cellStyle name="Rõhk6" xfId="38" builtinId="49" customBuiltin="1"/>
    <cellStyle name="Selgitav tekst" xfId="16" builtinId="53" customBuiltin="1"/>
    <cellStyle name="Sisend" xfId="9" builtinId="20" customBuiltin="1"/>
    <cellStyle name="Väljund" xfId="10" builtinId="21" customBuiltin="1"/>
    <cellStyle name="Üldpealkiri" xfId="1" builtinId="1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5AFD7-FF86-40E8-B81A-13B75AE11F1A}">
  <dimension ref="A1:K38"/>
  <sheetViews>
    <sheetView showGridLines="0" tabSelected="1" workbookViewId="0">
      <selection activeCell="O9" sqref="O9"/>
    </sheetView>
  </sheetViews>
  <sheetFormatPr defaultRowHeight="14.5" x14ac:dyDescent="0.35"/>
  <cols>
    <col min="11" max="11" width="14.453125" bestFit="1" customWidth="1"/>
  </cols>
  <sheetData>
    <row r="1" spans="1:11" x14ac:dyDescent="0.35">
      <c r="A1" s="105" t="s">
        <v>900</v>
      </c>
      <c r="B1" s="20"/>
      <c r="C1" s="38"/>
      <c r="D1" s="2"/>
      <c r="E1" s="18"/>
      <c r="F1" s="2"/>
    </row>
    <row r="2" spans="1:11" x14ac:dyDescent="0.35">
      <c r="A2" s="105" t="s">
        <v>887</v>
      </c>
      <c r="B2" s="20"/>
      <c r="C2" s="38"/>
      <c r="D2" s="2"/>
      <c r="E2" s="18"/>
      <c r="F2" s="2"/>
    </row>
    <row r="3" spans="1:11" x14ac:dyDescent="0.35">
      <c r="A3" s="2"/>
      <c r="B3" s="20"/>
      <c r="C3" s="38"/>
      <c r="D3" s="2"/>
      <c r="E3" s="18"/>
      <c r="F3" s="2"/>
    </row>
    <row r="7" spans="1:11" x14ac:dyDescent="0.35">
      <c r="A7" s="123" t="s">
        <v>886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</row>
    <row r="10" spans="1:11" x14ac:dyDescent="0.35">
      <c r="A10" s="94">
        <v>1</v>
      </c>
      <c r="B10" s="122" t="s">
        <v>830</v>
      </c>
      <c r="C10" s="122"/>
      <c r="D10" s="122"/>
      <c r="E10" s="122"/>
      <c r="F10" s="122"/>
      <c r="G10" s="122"/>
      <c r="H10" s="122"/>
      <c r="I10" s="122"/>
      <c r="J10" s="122"/>
      <c r="K10" s="95">
        <f>Asendiplaan!F138</f>
        <v>0</v>
      </c>
    </row>
    <row r="11" spans="1:11" x14ac:dyDescent="0.35">
      <c r="A11" s="94">
        <v>2</v>
      </c>
      <c r="B11" s="122" t="s">
        <v>727</v>
      </c>
      <c r="C11" s="122"/>
      <c r="D11" s="122"/>
      <c r="E11" s="122"/>
      <c r="F11" s="122"/>
      <c r="G11" s="122"/>
      <c r="H11" s="122"/>
      <c r="I11" s="122"/>
      <c r="J11" s="122"/>
      <c r="K11" s="95">
        <f>Peahoone!F548</f>
        <v>0</v>
      </c>
    </row>
    <row r="12" spans="1:11" x14ac:dyDescent="0.35">
      <c r="A12" s="94">
        <v>3</v>
      </c>
      <c r="B12" s="122" t="s">
        <v>581</v>
      </c>
      <c r="C12" s="122"/>
      <c r="D12" s="122"/>
      <c r="E12" s="122"/>
      <c r="F12" s="122"/>
      <c r="G12" s="122"/>
      <c r="H12" s="122"/>
      <c r="I12" s="122"/>
      <c r="J12" s="122"/>
      <c r="K12" s="95">
        <f>Abihoone!F406</f>
        <v>0</v>
      </c>
    </row>
    <row r="13" spans="1:11" x14ac:dyDescent="0.35">
      <c r="A13" s="94">
        <v>4</v>
      </c>
      <c r="B13" s="122" t="s">
        <v>723</v>
      </c>
      <c r="C13" s="122"/>
      <c r="D13" s="122"/>
      <c r="E13" s="122"/>
      <c r="F13" s="122"/>
      <c r="G13" s="122"/>
      <c r="H13" s="122"/>
      <c r="I13" s="122"/>
      <c r="J13" s="122"/>
      <c r="K13" s="95">
        <f>Väliõppeklass!F109</f>
        <v>0</v>
      </c>
    </row>
    <row r="14" spans="1:11" x14ac:dyDescent="0.35">
      <c r="A14" s="94">
        <v>5</v>
      </c>
      <c r="B14" s="122" t="s">
        <v>282</v>
      </c>
      <c r="C14" s="122"/>
      <c r="D14" s="122"/>
      <c r="E14" s="122"/>
      <c r="F14" s="122"/>
      <c r="G14" s="122"/>
      <c r="H14" s="122"/>
      <c r="I14" s="122"/>
      <c r="J14" s="122"/>
      <c r="K14" s="95">
        <f>Loodusmaja!F324</f>
        <v>0</v>
      </c>
    </row>
    <row r="15" spans="1:11" x14ac:dyDescent="0.35">
      <c r="A15" s="94">
        <v>6</v>
      </c>
      <c r="B15" s="122" t="s">
        <v>617</v>
      </c>
      <c r="C15" s="122"/>
      <c r="D15" s="122"/>
      <c r="E15" s="122"/>
      <c r="F15" s="122"/>
      <c r="G15" s="122"/>
      <c r="H15" s="122"/>
      <c r="I15" s="122"/>
      <c r="J15" s="122"/>
      <c r="K15" s="95">
        <f>Ait!F139</f>
        <v>0</v>
      </c>
    </row>
    <row r="16" spans="1:11" x14ac:dyDescent="0.35">
      <c r="A16" s="94">
        <v>8</v>
      </c>
      <c r="B16" s="122" t="s">
        <v>846</v>
      </c>
      <c r="C16" s="122"/>
      <c r="D16" s="122"/>
      <c r="E16" s="122"/>
      <c r="F16" s="122"/>
      <c r="G16" s="122"/>
      <c r="H16" s="122"/>
      <c r="I16" s="122"/>
      <c r="J16" s="122"/>
      <c r="K16" s="95">
        <f>Töömakulud!F96</f>
        <v>0</v>
      </c>
    </row>
    <row r="17" spans="1:11" ht="15" thickBot="1" x14ac:dyDescent="0.4">
      <c r="K17" s="93"/>
    </row>
    <row r="18" spans="1:11" x14ac:dyDescent="0.35">
      <c r="A18" s="96">
        <v>7</v>
      </c>
      <c r="B18" s="97" t="s">
        <v>139</v>
      </c>
      <c r="C18" s="97"/>
      <c r="D18" s="97"/>
      <c r="E18" s="97"/>
      <c r="F18" s="97"/>
      <c r="G18" s="97"/>
      <c r="H18" s="97"/>
      <c r="I18" s="97"/>
      <c r="J18" s="97"/>
      <c r="K18" s="98">
        <f>SUM(K10:K17)</f>
        <v>0</v>
      </c>
    </row>
    <row r="19" spans="1:11" x14ac:dyDescent="0.35">
      <c r="A19" s="99">
        <v>8</v>
      </c>
      <c r="B19" t="s">
        <v>789</v>
      </c>
      <c r="K19" s="100">
        <f>K20-K18</f>
        <v>0</v>
      </c>
    </row>
    <row r="20" spans="1:11" ht="15" thickBot="1" x14ac:dyDescent="0.4">
      <c r="A20" s="101">
        <v>9</v>
      </c>
      <c r="B20" s="102" t="s">
        <v>140</v>
      </c>
      <c r="C20" s="102"/>
      <c r="D20" s="102"/>
      <c r="E20" s="102"/>
      <c r="F20" s="102"/>
      <c r="G20" s="102"/>
      <c r="H20" s="102"/>
      <c r="I20" s="102"/>
      <c r="J20" s="102"/>
      <c r="K20" s="103">
        <f>K18*1.22</f>
        <v>0</v>
      </c>
    </row>
    <row r="25" spans="1:11" x14ac:dyDescent="0.35">
      <c r="A25" s="53"/>
    </row>
    <row r="26" spans="1:11" x14ac:dyDescent="0.35">
      <c r="A26" s="54"/>
    </row>
    <row r="27" spans="1:11" x14ac:dyDescent="0.35">
      <c r="A27" s="55"/>
    </row>
    <row r="28" spans="1:11" x14ac:dyDescent="0.35">
      <c r="A28" s="2"/>
    </row>
    <row r="29" spans="1:11" x14ac:dyDescent="0.35">
      <c r="A29" s="55"/>
    </row>
    <row r="30" spans="1:11" x14ac:dyDescent="0.35">
      <c r="A30" s="55"/>
    </row>
    <row r="31" spans="1:11" x14ac:dyDescent="0.35">
      <c r="A31" s="55"/>
    </row>
    <row r="32" spans="1:11" x14ac:dyDescent="0.35">
      <c r="A32" s="55"/>
    </row>
    <row r="33" spans="1:1" x14ac:dyDescent="0.35">
      <c r="A33" s="55"/>
    </row>
    <row r="34" spans="1:1" x14ac:dyDescent="0.35">
      <c r="A34" s="55"/>
    </row>
    <row r="35" spans="1:1" x14ac:dyDescent="0.35">
      <c r="A35" s="2"/>
    </row>
    <row r="36" spans="1:1" x14ac:dyDescent="0.35">
      <c r="A36" s="57"/>
    </row>
    <row r="37" spans="1:1" x14ac:dyDescent="0.35">
      <c r="A37" s="2"/>
    </row>
    <row r="38" spans="1:1" x14ac:dyDescent="0.35">
      <c r="A38" s="57"/>
    </row>
  </sheetData>
  <mergeCells count="8">
    <mergeCell ref="B16:J16"/>
    <mergeCell ref="B15:J15"/>
    <mergeCell ref="A7:K7"/>
    <mergeCell ref="B10:J10"/>
    <mergeCell ref="B11:J11"/>
    <mergeCell ref="B12:J12"/>
    <mergeCell ref="B13:J13"/>
    <mergeCell ref="B14:J14"/>
  </mergeCells>
  <phoneticPr fontId="32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DE8F8-C2FE-4C68-A04B-20A604DF1AEF}">
  <dimension ref="A1:F163"/>
  <sheetViews>
    <sheetView showGridLines="0" zoomScaleNormal="100" workbookViewId="0">
      <selection activeCell="C14" sqref="C14"/>
    </sheetView>
  </sheetViews>
  <sheetFormatPr defaultColWidth="9.08984375" defaultRowHeight="14.5" x14ac:dyDescent="0.35"/>
  <cols>
    <col min="1" max="1" width="14.08984375" style="2" customWidth="1"/>
    <col min="2" max="2" width="52.6328125" style="20" customWidth="1"/>
    <col min="3" max="3" width="9.453125" style="38" bestFit="1" customWidth="1"/>
    <col min="4" max="4" width="7" style="2" bestFit="1" customWidth="1"/>
    <col min="5" max="5" width="11.6328125" style="18" bestFit="1" customWidth="1"/>
    <col min="6" max="6" width="12.90625" style="2" bestFit="1" customWidth="1"/>
    <col min="7" max="16384" width="9.08984375" style="2"/>
  </cols>
  <sheetData>
    <row r="1" spans="1:6" ht="15.5" x14ac:dyDescent="0.35">
      <c r="A1" s="34"/>
      <c r="B1" s="35"/>
      <c r="F1" s="18"/>
    </row>
    <row r="3" spans="1:6" ht="15.5" x14ac:dyDescent="0.35">
      <c r="A3" s="1"/>
      <c r="F3" s="3"/>
    </row>
    <row r="5" spans="1:6" ht="18" customHeight="1" x14ac:dyDescent="0.4">
      <c r="A5" s="124" t="s">
        <v>775</v>
      </c>
      <c r="B5" s="124"/>
      <c r="C5" s="124"/>
      <c r="D5" s="124"/>
      <c r="E5" s="124"/>
      <c r="F5" s="124"/>
    </row>
    <row r="7" spans="1:6" x14ac:dyDescent="0.35">
      <c r="A7" s="4" t="s">
        <v>0</v>
      </c>
      <c r="B7" s="4" t="s">
        <v>1</v>
      </c>
      <c r="C7" s="39" t="s">
        <v>2</v>
      </c>
      <c r="D7" s="4" t="s">
        <v>3</v>
      </c>
      <c r="E7" s="5" t="s">
        <v>4</v>
      </c>
      <c r="F7" s="5" t="s">
        <v>5</v>
      </c>
    </row>
    <row r="8" spans="1:6" ht="6" customHeight="1" x14ac:dyDescent="0.35"/>
    <row r="9" spans="1:6" x14ac:dyDescent="0.35">
      <c r="A9" s="6">
        <v>1</v>
      </c>
      <c r="B9" s="7" t="s">
        <v>6</v>
      </c>
      <c r="C9" s="40"/>
      <c r="D9" s="6"/>
      <c r="E9" s="8"/>
      <c r="F9" s="8">
        <f>SUM(F10:F117)/2</f>
        <v>0</v>
      </c>
    </row>
    <row r="10" spans="1:6" x14ac:dyDescent="0.35">
      <c r="A10" s="9"/>
      <c r="B10" s="10"/>
      <c r="C10" s="41"/>
      <c r="D10" s="9"/>
      <c r="E10" s="11"/>
      <c r="F10" s="11" t="str">
        <f t="shared" ref="F10:F67" si="0">IF(C10="","",C10*E10)</f>
        <v/>
      </c>
    </row>
    <row r="11" spans="1:6" x14ac:dyDescent="0.35">
      <c r="A11" s="9"/>
      <c r="B11" s="10"/>
      <c r="C11" s="41"/>
      <c r="D11" s="9"/>
      <c r="E11" s="11"/>
      <c r="F11" s="11" t="str">
        <f t="shared" si="0"/>
        <v/>
      </c>
    </row>
    <row r="12" spans="1:6" x14ac:dyDescent="0.35">
      <c r="A12" s="25">
        <v>11</v>
      </c>
      <c r="B12" s="31" t="s">
        <v>7</v>
      </c>
      <c r="C12" s="42"/>
      <c r="D12" s="25"/>
      <c r="E12" s="26"/>
      <c r="F12" s="26">
        <f>SUM(F13:F22)</f>
        <v>0</v>
      </c>
    </row>
    <row r="13" spans="1:6" x14ac:dyDescent="0.35">
      <c r="A13" s="22">
        <v>111</v>
      </c>
      <c r="B13" s="23" t="s">
        <v>8</v>
      </c>
      <c r="C13" s="43"/>
      <c r="D13" s="22"/>
      <c r="E13" s="24"/>
      <c r="F13" s="24" t="str">
        <f t="shared" si="0"/>
        <v/>
      </c>
    </row>
    <row r="14" spans="1:6" x14ac:dyDescent="0.35">
      <c r="A14" s="22">
        <v>1110000001</v>
      </c>
      <c r="B14" s="23" t="s">
        <v>9</v>
      </c>
      <c r="C14" s="43"/>
      <c r="D14" s="22" t="s">
        <v>10</v>
      </c>
      <c r="E14" s="24"/>
      <c r="F14" s="24" t="str">
        <f t="shared" si="0"/>
        <v/>
      </c>
    </row>
    <row r="15" spans="1:6" s="58" customFormat="1" x14ac:dyDescent="0.35">
      <c r="A15" s="32">
        <v>1110000002</v>
      </c>
      <c r="B15" s="10" t="s">
        <v>167</v>
      </c>
      <c r="C15" s="74"/>
      <c r="D15" s="32" t="s">
        <v>168</v>
      </c>
      <c r="E15" s="33"/>
      <c r="F15" s="33" t="str">
        <f t="shared" si="0"/>
        <v/>
      </c>
    </row>
    <row r="16" spans="1:6" s="58" customFormat="1" x14ac:dyDescent="0.35">
      <c r="A16" s="32">
        <v>1110000004</v>
      </c>
      <c r="B16" s="10" t="s">
        <v>11</v>
      </c>
      <c r="C16" s="74"/>
      <c r="D16" s="32" t="s">
        <v>10</v>
      </c>
      <c r="E16" s="33"/>
      <c r="F16" s="33" t="str">
        <f t="shared" si="0"/>
        <v/>
      </c>
    </row>
    <row r="17" spans="1:6" s="58" customFormat="1" x14ac:dyDescent="0.35">
      <c r="A17" s="32">
        <v>113</v>
      </c>
      <c r="B17" s="10" t="s">
        <v>757</v>
      </c>
      <c r="C17" s="74"/>
      <c r="D17" s="32"/>
      <c r="E17" s="33"/>
      <c r="F17" s="33"/>
    </row>
    <row r="18" spans="1:6" s="58" customFormat="1" x14ac:dyDescent="0.35">
      <c r="A18" s="32">
        <v>1130000001</v>
      </c>
      <c r="B18" s="10" t="s">
        <v>182</v>
      </c>
      <c r="C18" s="74"/>
      <c r="D18" s="32" t="s">
        <v>172</v>
      </c>
      <c r="E18" s="33"/>
      <c r="F18" s="33" t="str">
        <f t="shared" si="0"/>
        <v/>
      </c>
    </row>
    <row r="19" spans="1:6" s="58" customFormat="1" x14ac:dyDescent="0.35">
      <c r="A19" s="32">
        <v>117</v>
      </c>
      <c r="B19" s="10" t="s">
        <v>198</v>
      </c>
      <c r="C19" s="74"/>
      <c r="D19" s="32"/>
      <c r="E19" s="33"/>
      <c r="F19" s="33" t="str">
        <f t="shared" si="0"/>
        <v/>
      </c>
    </row>
    <row r="20" spans="1:6" s="58" customFormat="1" x14ac:dyDescent="0.35">
      <c r="A20" s="32">
        <v>1170000001</v>
      </c>
      <c r="B20" s="10" t="s">
        <v>805</v>
      </c>
      <c r="C20" s="74"/>
      <c r="D20" s="32" t="s">
        <v>10</v>
      </c>
      <c r="E20" s="33"/>
      <c r="F20" s="33" t="str">
        <f t="shared" si="0"/>
        <v/>
      </c>
    </row>
    <row r="21" spans="1:6" s="58" customFormat="1" x14ac:dyDescent="0.35">
      <c r="A21" s="32">
        <v>118</v>
      </c>
      <c r="B21" s="10" t="s">
        <v>169</v>
      </c>
      <c r="C21" s="74"/>
      <c r="D21" s="32"/>
      <c r="E21" s="33"/>
      <c r="F21" s="33" t="str">
        <f t="shared" si="0"/>
        <v/>
      </c>
    </row>
    <row r="22" spans="1:6" s="58" customFormat="1" x14ac:dyDescent="0.35">
      <c r="A22" s="32">
        <v>1180000001</v>
      </c>
      <c r="B22" s="10" t="s">
        <v>169</v>
      </c>
      <c r="C22" s="74"/>
      <c r="D22" s="32" t="s">
        <v>10</v>
      </c>
      <c r="E22" s="33"/>
      <c r="F22" s="33" t="str">
        <f t="shared" si="0"/>
        <v/>
      </c>
    </row>
    <row r="23" spans="1:6" s="58" customFormat="1" x14ac:dyDescent="0.35">
      <c r="A23" s="32"/>
      <c r="B23" s="10"/>
      <c r="C23" s="78"/>
      <c r="D23" s="32"/>
      <c r="E23" s="33"/>
      <c r="F23" s="33"/>
    </row>
    <row r="24" spans="1:6" s="58" customFormat="1" x14ac:dyDescent="0.35">
      <c r="A24" s="32"/>
      <c r="B24" s="10"/>
      <c r="C24" s="78"/>
      <c r="D24" s="32"/>
      <c r="E24" s="33"/>
      <c r="F24" s="33"/>
    </row>
    <row r="25" spans="1:6" s="58" customFormat="1" x14ac:dyDescent="0.35">
      <c r="A25" s="69">
        <v>15</v>
      </c>
      <c r="B25" s="13" t="s">
        <v>20</v>
      </c>
      <c r="C25" s="70"/>
      <c r="D25" s="69"/>
      <c r="E25" s="71"/>
      <c r="F25" s="71">
        <f>SUM(F26:F59)</f>
        <v>0</v>
      </c>
    </row>
    <row r="26" spans="1:6" s="58" customFormat="1" x14ac:dyDescent="0.35">
      <c r="A26" s="32">
        <v>152</v>
      </c>
      <c r="B26" s="10" t="s">
        <v>22</v>
      </c>
      <c r="C26" s="74"/>
      <c r="D26" s="32"/>
      <c r="E26" s="33"/>
      <c r="F26" s="33" t="str">
        <f t="shared" si="0"/>
        <v/>
      </c>
    </row>
    <row r="27" spans="1:6" s="58" customFormat="1" x14ac:dyDescent="0.35">
      <c r="A27" s="32">
        <v>1520000001</v>
      </c>
      <c r="B27" s="10" t="s">
        <v>735</v>
      </c>
      <c r="C27" s="74"/>
      <c r="D27" s="32" t="s">
        <v>19</v>
      </c>
      <c r="E27" s="33"/>
      <c r="F27" s="33" t="str">
        <f>IF(C27="","",C27*E27)</f>
        <v/>
      </c>
    </row>
    <row r="28" spans="1:6" s="58" customFormat="1" x14ac:dyDescent="0.35">
      <c r="A28" s="32">
        <v>1520000002</v>
      </c>
      <c r="B28" s="10" t="s">
        <v>776</v>
      </c>
      <c r="C28" s="74"/>
      <c r="D28" s="32" t="s">
        <v>21</v>
      </c>
      <c r="E28" s="33"/>
      <c r="F28" s="33" t="str">
        <f>IF(C28="","",C28*E28)</f>
        <v/>
      </c>
    </row>
    <row r="29" spans="1:6" s="58" customFormat="1" x14ac:dyDescent="0.35">
      <c r="A29" s="32">
        <v>1520000003</v>
      </c>
      <c r="B29" s="10" t="s">
        <v>741</v>
      </c>
      <c r="C29" s="74"/>
      <c r="D29" s="32" t="s">
        <v>19</v>
      </c>
      <c r="E29" s="33"/>
      <c r="F29" s="33" t="str">
        <f>IF(C29="","",C29*E29)</f>
        <v/>
      </c>
    </row>
    <row r="30" spans="1:6" s="58" customFormat="1" x14ac:dyDescent="0.35">
      <c r="A30" s="32">
        <v>1520000004</v>
      </c>
      <c r="B30" s="10" t="s">
        <v>777</v>
      </c>
      <c r="C30" s="74"/>
      <c r="D30" s="32" t="s">
        <v>21</v>
      </c>
      <c r="E30" s="33"/>
      <c r="F30" s="33" t="str">
        <f t="shared" si="0"/>
        <v/>
      </c>
    </row>
    <row r="31" spans="1:6" s="58" customFormat="1" x14ac:dyDescent="0.35">
      <c r="A31" s="32">
        <v>1520000007</v>
      </c>
      <c r="B31" s="10" t="s">
        <v>171</v>
      </c>
      <c r="C31" s="74"/>
      <c r="D31" s="32" t="s">
        <v>172</v>
      </c>
      <c r="E31" s="33"/>
      <c r="F31" s="33" t="str">
        <f t="shared" si="0"/>
        <v/>
      </c>
    </row>
    <row r="32" spans="1:6" s="58" customFormat="1" x14ac:dyDescent="0.35">
      <c r="A32" s="32">
        <v>153</v>
      </c>
      <c r="B32" s="10" t="s">
        <v>184</v>
      </c>
      <c r="C32" s="74"/>
      <c r="D32" s="32"/>
      <c r="E32" s="33"/>
      <c r="F32" s="33" t="str">
        <f t="shared" si="0"/>
        <v/>
      </c>
    </row>
    <row r="33" spans="1:6" s="58" customFormat="1" x14ac:dyDescent="0.35">
      <c r="A33" s="32">
        <v>1530000001</v>
      </c>
      <c r="B33" s="10" t="s">
        <v>754</v>
      </c>
      <c r="C33" s="74"/>
      <c r="D33" s="32" t="s">
        <v>21</v>
      </c>
      <c r="E33" s="33"/>
      <c r="F33" s="33" t="str">
        <f>IF(C33="","",C33*E33)</f>
        <v/>
      </c>
    </row>
    <row r="34" spans="1:6" s="58" customFormat="1" x14ac:dyDescent="0.35">
      <c r="A34" s="32">
        <v>1540000002</v>
      </c>
      <c r="B34" s="10" t="s">
        <v>755</v>
      </c>
      <c r="C34" s="74"/>
      <c r="D34" s="32" t="s">
        <v>21</v>
      </c>
      <c r="E34" s="33"/>
      <c r="F34" s="33" t="str">
        <f>IF(C34="","",C34*E34)</f>
        <v/>
      </c>
    </row>
    <row r="35" spans="1:6" s="58" customFormat="1" x14ac:dyDescent="0.35">
      <c r="A35" s="32">
        <v>1540000003</v>
      </c>
      <c r="B35" s="10" t="s">
        <v>778</v>
      </c>
      <c r="C35" s="74"/>
      <c r="D35" s="32" t="s">
        <v>172</v>
      </c>
      <c r="E35" s="33"/>
      <c r="F35" s="33" t="str">
        <f t="shared" si="0"/>
        <v/>
      </c>
    </row>
    <row r="36" spans="1:6" s="58" customFormat="1" x14ac:dyDescent="0.35">
      <c r="A36" s="32">
        <v>154</v>
      </c>
      <c r="B36" s="10" t="s">
        <v>23</v>
      </c>
      <c r="C36" s="74"/>
      <c r="D36" s="32"/>
      <c r="E36" s="33"/>
      <c r="F36" s="33" t="str">
        <f t="shared" si="0"/>
        <v/>
      </c>
    </row>
    <row r="37" spans="1:6" s="58" customFormat="1" ht="29" x14ac:dyDescent="0.35">
      <c r="A37" s="32">
        <v>1540000001</v>
      </c>
      <c r="B37" s="10" t="s">
        <v>736</v>
      </c>
      <c r="C37" s="74"/>
      <c r="D37" s="32" t="s">
        <v>19</v>
      </c>
      <c r="E37" s="33"/>
      <c r="F37" s="33" t="str">
        <f t="shared" ref="F37:F43" si="1">IF(C37="","",C37*E37)</f>
        <v/>
      </c>
    </row>
    <row r="38" spans="1:6" s="58" customFormat="1" x14ac:dyDescent="0.35">
      <c r="A38" s="32">
        <v>1540000002</v>
      </c>
      <c r="B38" s="10" t="s">
        <v>737</v>
      </c>
      <c r="C38" s="74"/>
      <c r="D38" s="32" t="s">
        <v>19</v>
      </c>
      <c r="E38" s="33"/>
      <c r="F38" s="33" t="str">
        <f t="shared" si="1"/>
        <v/>
      </c>
    </row>
    <row r="39" spans="1:6" s="58" customFormat="1" x14ac:dyDescent="0.35">
      <c r="A39" s="32">
        <v>1540000003</v>
      </c>
      <c r="B39" s="10" t="s">
        <v>738</v>
      </c>
      <c r="C39" s="74"/>
      <c r="D39" s="32" t="s">
        <v>19</v>
      </c>
      <c r="E39" s="33"/>
      <c r="F39" s="33" t="str">
        <f t="shared" si="1"/>
        <v/>
      </c>
    </row>
    <row r="40" spans="1:6" s="58" customFormat="1" x14ac:dyDescent="0.35">
      <c r="A40" s="32">
        <v>1540000004</v>
      </c>
      <c r="B40" s="10" t="s">
        <v>739</v>
      </c>
      <c r="C40" s="74"/>
      <c r="D40" s="32" t="s">
        <v>19</v>
      </c>
      <c r="E40" s="33"/>
      <c r="F40" s="33" t="str">
        <f t="shared" si="1"/>
        <v/>
      </c>
    </row>
    <row r="41" spans="1:6" s="58" customFormat="1" x14ac:dyDescent="0.35">
      <c r="A41" s="32">
        <v>1540000005</v>
      </c>
      <c r="B41" s="10" t="s">
        <v>740</v>
      </c>
      <c r="C41" s="74"/>
      <c r="D41" s="32" t="s">
        <v>19</v>
      </c>
      <c r="E41" s="33"/>
      <c r="F41" s="33" t="str">
        <f t="shared" si="1"/>
        <v/>
      </c>
    </row>
    <row r="42" spans="1:6" s="58" customFormat="1" x14ac:dyDescent="0.35">
      <c r="A42" s="32">
        <v>1520000005</v>
      </c>
      <c r="B42" s="10" t="s">
        <v>779</v>
      </c>
      <c r="C42" s="74"/>
      <c r="D42" s="32" t="s">
        <v>21</v>
      </c>
      <c r="E42" s="33"/>
      <c r="F42" s="33" t="str">
        <f t="shared" si="1"/>
        <v/>
      </c>
    </row>
    <row r="43" spans="1:6" s="58" customFormat="1" x14ac:dyDescent="0.35">
      <c r="A43" s="32">
        <v>1520000006</v>
      </c>
      <c r="B43" s="10" t="s">
        <v>756</v>
      </c>
      <c r="C43" s="74"/>
      <c r="D43" s="32" t="s">
        <v>21</v>
      </c>
      <c r="E43" s="33"/>
      <c r="F43" s="33" t="str">
        <f t="shared" si="1"/>
        <v/>
      </c>
    </row>
    <row r="44" spans="1:6" s="58" customFormat="1" x14ac:dyDescent="0.35">
      <c r="A44" s="32">
        <v>1540000002</v>
      </c>
      <c r="B44" s="10" t="s">
        <v>173</v>
      </c>
      <c r="C44" s="74"/>
      <c r="D44" s="32" t="s">
        <v>172</v>
      </c>
      <c r="E44" s="33"/>
      <c r="F44" s="33" t="str">
        <f t="shared" si="0"/>
        <v/>
      </c>
    </row>
    <row r="45" spans="1:6" s="58" customFormat="1" x14ac:dyDescent="0.35">
      <c r="A45" s="32">
        <v>155</v>
      </c>
      <c r="B45" s="10" t="s">
        <v>82</v>
      </c>
      <c r="C45" s="74"/>
      <c r="D45" s="32"/>
      <c r="E45" s="33"/>
      <c r="F45" s="33" t="str">
        <f t="shared" si="0"/>
        <v/>
      </c>
    </row>
    <row r="46" spans="1:6" s="58" customFormat="1" x14ac:dyDescent="0.35">
      <c r="A46" s="32">
        <v>1550000001</v>
      </c>
      <c r="B46" s="10" t="s">
        <v>780</v>
      </c>
      <c r="C46" s="74"/>
      <c r="D46" s="32" t="s">
        <v>19</v>
      </c>
      <c r="E46" s="33"/>
      <c r="F46" s="33" t="str">
        <f>IF(C46="","",C46*E46)</f>
        <v/>
      </c>
    </row>
    <row r="47" spans="1:6" s="58" customFormat="1" x14ac:dyDescent="0.35">
      <c r="A47" s="32">
        <v>1540000002</v>
      </c>
      <c r="B47" s="10" t="s">
        <v>747</v>
      </c>
      <c r="C47" s="74"/>
      <c r="D47" s="32" t="s">
        <v>21</v>
      </c>
      <c r="E47" s="33"/>
      <c r="F47" s="33" t="str">
        <f>IF(C47="","",C47*E47)</f>
        <v/>
      </c>
    </row>
    <row r="48" spans="1:6" s="58" customFormat="1" x14ac:dyDescent="0.35">
      <c r="A48" s="32">
        <v>1530000003</v>
      </c>
      <c r="B48" s="10" t="s">
        <v>748</v>
      </c>
      <c r="C48" s="74"/>
      <c r="D48" s="32" t="s">
        <v>21</v>
      </c>
      <c r="E48" s="33"/>
      <c r="F48" s="33" t="str">
        <f>IF(C48="","",C48*E48)</f>
        <v/>
      </c>
    </row>
    <row r="49" spans="1:6" s="58" customFormat="1" x14ac:dyDescent="0.35">
      <c r="A49" s="32">
        <v>1520000004</v>
      </c>
      <c r="B49" s="10" t="s">
        <v>781</v>
      </c>
      <c r="C49" s="74"/>
      <c r="D49" s="32" t="s">
        <v>172</v>
      </c>
      <c r="E49" s="33"/>
      <c r="F49" s="33" t="str">
        <f>IF(C49="","",C49*E49)</f>
        <v/>
      </c>
    </row>
    <row r="50" spans="1:6" s="58" customFormat="1" x14ac:dyDescent="0.35">
      <c r="A50" s="32">
        <v>157</v>
      </c>
      <c r="B50" s="10" t="s">
        <v>24</v>
      </c>
      <c r="C50" s="74"/>
      <c r="D50" s="32"/>
      <c r="E50" s="33"/>
      <c r="F50" s="33" t="str">
        <f t="shared" si="0"/>
        <v/>
      </c>
    </row>
    <row r="51" spans="1:6" s="58" customFormat="1" ht="29" x14ac:dyDescent="0.35">
      <c r="A51" s="32">
        <v>1570000001</v>
      </c>
      <c r="B51" s="10" t="s">
        <v>733</v>
      </c>
      <c r="C51" s="74"/>
      <c r="D51" s="32" t="s">
        <v>19</v>
      </c>
      <c r="E51" s="33"/>
      <c r="F51" s="33" t="str">
        <f>IF(C51="","",C51*E51)</f>
        <v/>
      </c>
    </row>
    <row r="52" spans="1:6" s="58" customFormat="1" ht="29" x14ac:dyDescent="0.35">
      <c r="A52" s="32">
        <v>1570000002</v>
      </c>
      <c r="B52" s="10" t="s">
        <v>734</v>
      </c>
      <c r="C52" s="74"/>
      <c r="D52" s="32" t="s">
        <v>19</v>
      </c>
      <c r="E52" s="33"/>
      <c r="F52" s="33" t="str">
        <f>IF(C52="","",C52*E52)</f>
        <v/>
      </c>
    </row>
    <row r="53" spans="1:6" s="58" customFormat="1" x14ac:dyDescent="0.35">
      <c r="A53" s="32">
        <v>1570000003</v>
      </c>
      <c r="B53" s="10" t="s">
        <v>746</v>
      </c>
      <c r="C53" s="74"/>
      <c r="D53" s="32" t="s">
        <v>21</v>
      </c>
      <c r="E53" s="33"/>
      <c r="F53" s="33" t="str">
        <f t="shared" ref="F53" si="2">IF(C53="","",C53*E53)</f>
        <v/>
      </c>
    </row>
    <row r="54" spans="1:6" s="58" customFormat="1" x14ac:dyDescent="0.35">
      <c r="A54" s="32">
        <v>1570000003</v>
      </c>
      <c r="B54" s="10" t="s">
        <v>174</v>
      </c>
      <c r="C54" s="74"/>
      <c r="D54" s="32" t="s">
        <v>172</v>
      </c>
      <c r="E54" s="33"/>
      <c r="F54" s="33" t="str">
        <f t="shared" si="0"/>
        <v/>
      </c>
    </row>
    <row r="55" spans="1:6" s="58" customFormat="1" x14ac:dyDescent="0.35">
      <c r="A55" s="32">
        <v>158</v>
      </c>
      <c r="B55" s="10" t="s">
        <v>155</v>
      </c>
      <c r="C55" s="74"/>
      <c r="D55" s="32"/>
      <c r="E55" s="33"/>
      <c r="F55" s="33" t="str">
        <f t="shared" si="0"/>
        <v/>
      </c>
    </row>
    <row r="56" spans="1:6" s="58" customFormat="1" x14ac:dyDescent="0.35">
      <c r="A56" s="32">
        <v>1580000001</v>
      </c>
      <c r="B56" s="10" t="s">
        <v>152</v>
      </c>
      <c r="C56" s="74"/>
      <c r="D56" s="32" t="s">
        <v>19</v>
      </c>
      <c r="E56" s="33"/>
      <c r="F56" s="33" t="str">
        <f t="shared" si="0"/>
        <v/>
      </c>
    </row>
    <row r="57" spans="1:6" s="58" customFormat="1" x14ac:dyDescent="0.35">
      <c r="A57" s="32">
        <v>1580000002</v>
      </c>
      <c r="B57" s="10" t="s">
        <v>185</v>
      </c>
      <c r="C57" s="74"/>
      <c r="D57" s="32" t="s">
        <v>172</v>
      </c>
      <c r="E57" s="33"/>
      <c r="F57" s="33" t="str">
        <f t="shared" si="0"/>
        <v/>
      </c>
    </row>
    <row r="58" spans="1:6" s="58" customFormat="1" x14ac:dyDescent="0.35">
      <c r="A58" s="32"/>
      <c r="B58" s="10"/>
      <c r="C58" s="74"/>
      <c r="D58" s="32"/>
      <c r="E58" s="33"/>
      <c r="F58" s="33"/>
    </row>
    <row r="59" spans="1:6" s="58" customFormat="1" x14ac:dyDescent="0.35">
      <c r="A59" s="32"/>
      <c r="B59" s="10"/>
      <c r="C59" s="74"/>
      <c r="D59" s="32"/>
      <c r="E59" s="33"/>
      <c r="F59" s="33" t="str">
        <f t="shared" si="0"/>
        <v/>
      </c>
    </row>
    <row r="60" spans="1:6" s="58" customFormat="1" x14ac:dyDescent="0.35">
      <c r="A60" s="69">
        <v>16</v>
      </c>
      <c r="B60" s="13" t="s">
        <v>25</v>
      </c>
      <c r="C60" s="70"/>
      <c r="D60" s="69"/>
      <c r="E60" s="71"/>
      <c r="F60" s="71">
        <f>SUM(F61:F67)</f>
        <v>0</v>
      </c>
    </row>
    <row r="61" spans="1:6" s="58" customFormat="1" x14ac:dyDescent="0.35">
      <c r="A61" s="32">
        <v>162</v>
      </c>
      <c r="B61" s="10" t="s">
        <v>14</v>
      </c>
      <c r="C61" s="74"/>
      <c r="D61" s="32"/>
      <c r="E61" s="33"/>
      <c r="F61" s="33" t="str">
        <f t="shared" si="0"/>
        <v/>
      </c>
    </row>
    <row r="62" spans="1:6" s="58" customFormat="1" x14ac:dyDescent="0.35">
      <c r="A62" s="32">
        <v>1620000001</v>
      </c>
      <c r="B62" s="10" t="s">
        <v>186</v>
      </c>
      <c r="C62" s="74"/>
      <c r="D62" s="32" t="s">
        <v>13</v>
      </c>
      <c r="E62" s="33"/>
      <c r="F62" s="33" t="str">
        <f t="shared" si="0"/>
        <v/>
      </c>
    </row>
    <row r="63" spans="1:6" s="58" customFormat="1" x14ac:dyDescent="0.35">
      <c r="A63" s="32">
        <v>1620000002</v>
      </c>
      <c r="B63" s="10" t="s">
        <v>149</v>
      </c>
      <c r="C63" s="74"/>
      <c r="D63" s="32" t="s">
        <v>13</v>
      </c>
      <c r="E63" s="33"/>
      <c r="F63" s="33" t="str">
        <f>IF(C63="","",C63*E63)</f>
        <v/>
      </c>
    </row>
    <row r="64" spans="1:6" s="58" customFormat="1" x14ac:dyDescent="0.35">
      <c r="A64" s="32">
        <v>163</v>
      </c>
      <c r="B64" s="10" t="s">
        <v>26</v>
      </c>
      <c r="C64" s="74"/>
      <c r="D64" s="32"/>
      <c r="E64" s="33"/>
      <c r="F64" s="33" t="str">
        <f t="shared" si="0"/>
        <v/>
      </c>
    </row>
    <row r="65" spans="1:6" s="58" customFormat="1" x14ac:dyDescent="0.35">
      <c r="A65" s="32">
        <v>1630000001</v>
      </c>
      <c r="B65" s="10" t="s">
        <v>27</v>
      </c>
      <c r="C65" s="74"/>
      <c r="D65" s="32" t="s">
        <v>18</v>
      </c>
      <c r="E65" s="33"/>
      <c r="F65" s="33" t="str">
        <f t="shared" si="0"/>
        <v/>
      </c>
    </row>
    <row r="66" spans="1:6" s="58" customFormat="1" x14ac:dyDescent="0.35">
      <c r="A66" s="32">
        <v>1630000002</v>
      </c>
      <c r="B66" s="10" t="s">
        <v>758</v>
      </c>
      <c r="C66" s="74"/>
      <c r="D66" s="32" t="s">
        <v>18</v>
      </c>
      <c r="E66" s="33"/>
      <c r="F66" s="33" t="str">
        <f t="shared" si="0"/>
        <v/>
      </c>
    </row>
    <row r="67" spans="1:6" s="58" customFormat="1" x14ac:dyDescent="0.35">
      <c r="A67" s="32"/>
      <c r="B67" s="10"/>
      <c r="C67" s="74"/>
      <c r="D67" s="32"/>
      <c r="E67" s="33"/>
      <c r="F67" s="33" t="str">
        <f t="shared" si="0"/>
        <v/>
      </c>
    </row>
    <row r="68" spans="1:6" s="58" customFormat="1" x14ac:dyDescent="0.35">
      <c r="A68" s="32"/>
      <c r="B68" s="10"/>
      <c r="C68" s="74"/>
      <c r="D68" s="32"/>
      <c r="E68" s="33"/>
      <c r="F68" s="33" t="str">
        <f t="shared" ref="F68:F98" si="3">IF(C68="","",C68*E68)</f>
        <v/>
      </c>
    </row>
    <row r="69" spans="1:6" s="58" customFormat="1" x14ac:dyDescent="0.35">
      <c r="A69" s="69">
        <v>17</v>
      </c>
      <c r="B69" s="13" t="s">
        <v>28</v>
      </c>
      <c r="C69" s="70"/>
      <c r="D69" s="69"/>
      <c r="E69" s="71"/>
      <c r="F69" s="71">
        <f>SUM(F70:F90)</f>
        <v>0</v>
      </c>
    </row>
    <row r="70" spans="1:6" s="58" customFormat="1" x14ac:dyDescent="0.35">
      <c r="A70" s="32">
        <v>171</v>
      </c>
      <c r="B70" s="10" t="s">
        <v>153</v>
      </c>
      <c r="C70" s="74"/>
      <c r="D70" s="32"/>
      <c r="E70" s="33"/>
      <c r="F70" s="33" t="str">
        <f t="shared" ref="F70:F88" si="4">IF(C70="","",C70*E70)</f>
        <v/>
      </c>
    </row>
    <row r="71" spans="1:6" s="58" customFormat="1" x14ac:dyDescent="0.35">
      <c r="A71" s="32">
        <v>1710000001</v>
      </c>
      <c r="B71" s="10" t="s">
        <v>785</v>
      </c>
      <c r="C71" s="74"/>
      <c r="D71" s="32" t="s">
        <v>18</v>
      </c>
      <c r="E71" s="33"/>
      <c r="F71" s="33" t="str">
        <f t="shared" si="4"/>
        <v/>
      </c>
    </row>
    <row r="72" spans="1:6" s="58" customFormat="1" x14ac:dyDescent="0.35">
      <c r="A72" s="32">
        <v>1710000002</v>
      </c>
      <c r="B72" s="10" t="s">
        <v>782</v>
      </c>
      <c r="C72" s="74"/>
      <c r="D72" s="32" t="s">
        <v>21</v>
      </c>
      <c r="E72" s="33"/>
      <c r="F72" s="33" t="str">
        <f t="shared" si="4"/>
        <v/>
      </c>
    </row>
    <row r="73" spans="1:6" s="58" customFormat="1" x14ac:dyDescent="0.35">
      <c r="A73" s="32">
        <v>1710000003</v>
      </c>
      <c r="B73" s="10" t="s">
        <v>783</v>
      </c>
      <c r="C73" s="74"/>
      <c r="D73" s="32" t="s">
        <v>21</v>
      </c>
      <c r="E73" s="33"/>
      <c r="F73" s="33" t="str">
        <f t="shared" si="4"/>
        <v/>
      </c>
    </row>
    <row r="74" spans="1:6" s="58" customFormat="1" x14ac:dyDescent="0.35">
      <c r="A74" s="32">
        <v>1710000004</v>
      </c>
      <c r="B74" s="10" t="s">
        <v>728</v>
      </c>
      <c r="C74" s="74"/>
      <c r="D74" s="32" t="s">
        <v>18</v>
      </c>
      <c r="E74" s="33"/>
      <c r="F74" s="33" t="str">
        <f>IF(C74="","",C74*E74)</f>
        <v/>
      </c>
    </row>
    <row r="75" spans="1:6" s="58" customFormat="1" x14ac:dyDescent="0.35">
      <c r="A75" s="32">
        <v>1710000005</v>
      </c>
      <c r="B75" s="10" t="s">
        <v>729</v>
      </c>
      <c r="C75" s="74"/>
      <c r="D75" s="32" t="s">
        <v>18</v>
      </c>
      <c r="E75" s="33"/>
      <c r="F75" s="33" t="str">
        <f>IF(C75="","",C75*E75)</f>
        <v/>
      </c>
    </row>
    <row r="76" spans="1:6" s="58" customFormat="1" x14ac:dyDescent="0.35">
      <c r="A76" s="32">
        <v>1710000006</v>
      </c>
      <c r="B76" s="10" t="s">
        <v>730</v>
      </c>
      <c r="C76" s="74"/>
      <c r="D76" s="32" t="s">
        <v>18</v>
      </c>
      <c r="E76" s="33"/>
      <c r="F76" s="33" t="str">
        <f>IF(C76="","",C76*E76)</f>
        <v/>
      </c>
    </row>
    <row r="77" spans="1:6" s="58" customFormat="1" x14ac:dyDescent="0.35">
      <c r="A77" s="32">
        <v>1710000007</v>
      </c>
      <c r="B77" s="10" t="s">
        <v>784</v>
      </c>
      <c r="C77" s="74"/>
      <c r="D77" s="32" t="s">
        <v>18</v>
      </c>
      <c r="E77" s="33"/>
      <c r="F77" s="33" t="str">
        <f>IF(C77="","",C77*E77)</f>
        <v/>
      </c>
    </row>
    <row r="78" spans="1:6" s="58" customFormat="1" x14ac:dyDescent="0.35">
      <c r="A78" s="32">
        <v>1710000008</v>
      </c>
      <c r="B78" s="10" t="s">
        <v>175</v>
      </c>
      <c r="C78" s="74"/>
      <c r="D78" s="32" t="s">
        <v>172</v>
      </c>
      <c r="E78" s="33"/>
      <c r="F78" s="33" t="str">
        <f t="shared" si="4"/>
        <v/>
      </c>
    </row>
    <row r="79" spans="1:6" s="58" customFormat="1" x14ac:dyDescent="0.35">
      <c r="A79" s="32">
        <v>172</v>
      </c>
      <c r="B79" s="10" t="s">
        <v>29</v>
      </c>
      <c r="C79" s="74"/>
      <c r="D79" s="32"/>
      <c r="E79" s="33"/>
      <c r="F79" s="33" t="str">
        <f t="shared" si="4"/>
        <v/>
      </c>
    </row>
    <row r="80" spans="1:6" s="58" customFormat="1" x14ac:dyDescent="0.35">
      <c r="A80" s="32">
        <v>1720000001</v>
      </c>
      <c r="B80" s="10" t="s">
        <v>166</v>
      </c>
      <c r="C80" s="74"/>
      <c r="D80" s="32" t="s">
        <v>18</v>
      </c>
      <c r="E80" s="33"/>
      <c r="F80" s="33" t="str">
        <f t="shared" si="4"/>
        <v/>
      </c>
    </row>
    <row r="81" spans="1:6" s="58" customFormat="1" x14ac:dyDescent="0.35">
      <c r="A81" s="32">
        <v>1720000002</v>
      </c>
      <c r="B81" s="10" t="s">
        <v>165</v>
      </c>
      <c r="C81" s="74"/>
      <c r="D81" s="32" t="s">
        <v>18</v>
      </c>
      <c r="E81" s="33"/>
      <c r="F81" s="33" t="str">
        <f t="shared" si="4"/>
        <v/>
      </c>
    </row>
    <row r="82" spans="1:6" s="58" customFormat="1" x14ac:dyDescent="0.35">
      <c r="A82" s="32">
        <v>1720000003</v>
      </c>
      <c r="B82" s="10" t="s">
        <v>753</v>
      </c>
      <c r="C82" s="74"/>
      <c r="D82" s="32" t="s">
        <v>18</v>
      </c>
      <c r="E82" s="33"/>
      <c r="F82" s="33" t="str">
        <f t="shared" si="4"/>
        <v/>
      </c>
    </row>
    <row r="83" spans="1:6" s="58" customFormat="1" x14ac:dyDescent="0.35">
      <c r="A83" s="32">
        <v>173</v>
      </c>
      <c r="B83" s="10" t="s">
        <v>200</v>
      </c>
      <c r="C83" s="74"/>
      <c r="D83" s="32"/>
      <c r="E83" s="33"/>
      <c r="F83" s="33" t="str">
        <f t="shared" si="4"/>
        <v/>
      </c>
    </row>
    <row r="84" spans="1:6" s="58" customFormat="1" x14ac:dyDescent="0.35">
      <c r="A84" s="32">
        <v>1710000001</v>
      </c>
      <c r="B84" s="10" t="s">
        <v>751</v>
      </c>
      <c r="C84" s="74"/>
      <c r="D84" s="32" t="s">
        <v>18</v>
      </c>
      <c r="E84" s="33"/>
      <c r="F84" s="33" t="str">
        <f>IF(C84="","",C84*E84)</f>
        <v/>
      </c>
    </row>
    <row r="85" spans="1:6" s="58" customFormat="1" x14ac:dyDescent="0.35">
      <c r="A85" s="32">
        <v>174</v>
      </c>
      <c r="B85" s="10" t="s">
        <v>30</v>
      </c>
      <c r="C85" s="74"/>
      <c r="D85" s="32"/>
      <c r="E85" s="33"/>
      <c r="F85" s="33" t="str">
        <f t="shared" si="4"/>
        <v/>
      </c>
    </row>
    <row r="86" spans="1:6" s="58" customFormat="1" x14ac:dyDescent="0.35">
      <c r="A86" s="32">
        <v>1740000001</v>
      </c>
      <c r="B86" s="10" t="s">
        <v>752</v>
      </c>
      <c r="C86" s="74"/>
      <c r="D86" s="32" t="s">
        <v>18</v>
      </c>
      <c r="E86" s="33"/>
      <c r="F86" s="33" t="str">
        <f>IF(C86="","",C86*E86)</f>
        <v/>
      </c>
    </row>
    <row r="87" spans="1:6" s="58" customFormat="1" x14ac:dyDescent="0.35">
      <c r="A87" s="32">
        <v>1740000002</v>
      </c>
      <c r="B87" s="10" t="s">
        <v>745</v>
      </c>
      <c r="C87" s="74"/>
      <c r="D87" s="32" t="s">
        <v>19</v>
      </c>
      <c r="E87" s="33"/>
      <c r="F87" s="33" t="str">
        <f>IF(C87="","",C87*E87)</f>
        <v/>
      </c>
    </row>
    <row r="88" spans="1:6" s="58" customFormat="1" x14ac:dyDescent="0.35">
      <c r="A88" s="32">
        <v>175</v>
      </c>
      <c r="B88" s="10" t="s">
        <v>176</v>
      </c>
      <c r="C88" s="82"/>
      <c r="D88" s="32"/>
      <c r="E88" s="33"/>
      <c r="F88" s="33" t="str">
        <f t="shared" si="4"/>
        <v/>
      </c>
    </row>
    <row r="89" spans="1:6" s="58" customFormat="1" x14ac:dyDescent="0.35">
      <c r="A89" s="32">
        <v>1750000001</v>
      </c>
      <c r="B89" s="10" t="s">
        <v>732</v>
      </c>
      <c r="C89" s="74"/>
      <c r="D89" s="32" t="s">
        <v>19</v>
      </c>
      <c r="E89" s="33"/>
      <c r="F89" s="33" t="str">
        <f>IF(C89="","",C89*E89)</f>
        <v/>
      </c>
    </row>
    <row r="90" spans="1:6" s="58" customFormat="1" x14ac:dyDescent="0.35">
      <c r="A90" s="32"/>
      <c r="B90" s="10"/>
      <c r="C90" s="82"/>
      <c r="D90" s="32"/>
      <c r="E90" s="33"/>
      <c r="F90" s="33"/>
    </row>
    <row r="91" spans="1:6" s="58" customFormat="1" x14ac:dyDescent="0.35">
      <c r="A91" s="32"/>
      <c r="B91" s="10"/>
      <c r="C91" s="82"/>
      <c r="D91" s="32"/>
      <c r="E91" s="33"/>
      <c r="F91" s="33"/>
    </row>
    <row r="92" spans="1:6" s="58" customFormat="1" x14ac:dyDescent="0.35">
      <c r="A92" s="79">
        <v>18</v>
      </c>
      <c r="B92" s="80" t="s">
        <v>141</v>
      </c>
      <c r="C92" s="74"/>
      <c r="D92" s="32"/>
      <c r="E92" s="33"/>
      <c r="F92" s="71">
        <f>SUM(F93:F117)</f>
        <v>0</v>
      </c>
    </row>
    <row r="93" spans="1:6" s="58" customFormat="1" x14ac:dyDescent="0.35">
      <c r="A93" s="32">
        <v>181</v>
      </c>
      <c r="B93" s="10" t="s">
        <v>142</v>
      </c>
      <c r="C93" s="74"/>
      <c r="D93" s="32"/>
      <c r="E93" s="33"/>
      <c r="F93" s="33"/>
    </row>
    <row r="94" spans="1:6" s="58" customFormat="1" x14ac:dyDescent="0.35">
      <c r="A94" s="32">
        <v>1810000001</v>
      </c>
      <c r="B94" s="10" t="s">
        <v>786</v>
      </c>
      <c r="C94" s="74"/>
      <c r="D94" s="32" t="s">
        <v>19</v>
      </c>
      <c r="E94" s="33"/>
      <c r="F94" s="33" t="str">
        <f>IF(C94="","",C94*E94)</f>
        <v/>
      </c>
    </row>
    <row r="95" spans="1:6" s="58" customFormat="1" x14ac:dyDescent="0.35">
      <c r="A95" s="32">
        <v>1810000002</v>
      </c>
      <c r="B95" s="10" t="s">
        <v>742</v>
      </c>
      <c r="C95" s="74"/>
      <c r="D95" s="32" t="s">
        <v>19</v>
      </c>
      <c r="E95" s="33"/>
      <c r="F95" s="33" t="str">
        <f>IF(C95="","",C95*E95)</f>
        <v/>
      </c>
    </row>
    <row r="96" spans="1:6" s="58" customFormat="1" x14ac:dyDescent="0.35">
      <c r="A96" s="32">
        <v>1810000003</v>
      </c>
      <c r="B96" s="10" t="s">
        <v>743</v>
      </c>
      <c r="C96" s="74"/>
      <c r="D96" s="32" t="s">
        <v>21</v>
      </c>
      <c r="E96" s="33"/>
      <c r="F96" s="33" t="str">
        <f>IF(C96="","",C96*E96)</f>
        <v/>
      </c>
    </row>
    <row r="97" spans="1:6" s="58" customFormat="1" x14ac:dyDescent="0.35">
      <c r="A97" s="32">
        <v>1810000004</v>
      </c>
      <c r="B97" s="10" t="s">
        <v>744</v>
      </c>
      <c r="C97" s="74"/>
      <c r="D97" s="32" t="s">
        <v>21</v>
      </c>
      <c r="E97" s="33"/>
      <c r="F97" s="33" t="str">
        <f>IF(C97="","",C97*E97)</f>
        <v/>
      </c>
    </row>
    <row r="98" spans="1:6" s="58" customFormat="1" x14ac:dyDescent="0.35">
      <c r="A98" s="32">
        <v>182</v>
      </c>
      <c r="B98" s="10" t="s">
        <v>143</v>
      </c>
      <c r="C98" s="74"/>
      <c r="D98" s="32"/>
      <c r="E98" s="33"/>
      <c r="F98" s="33" t="str">
        <f t="shared" si="3"/>
        <v/>
      </c>
    </row>
    <row r="99" spans="1:6" s="58" customFormat="1" x14ac:dyDescent="0.35">
      <c r="A99" s="32">
        <v>1820000001</v>
      </c>
      <c r="B99" s="10" t="s">
        <v>610</v>
      </c>
      <c r="C99" s="74"/>
      <c r="D99" s="32" t="s">
        <v>21</v>
      </c>
      <c r="E99" s="33"/>
      <c r="F99" s="33" t="str">
        <f t="shared" ref="F99:F105" si="5">IF(C99="","",C99*E99)</f>
        <v/>
      </c>
    </row>
    <row r="100" spans="1:6" s="58" customFormat="1" x14ac:dyDescent="0.35">
      <c r="A100" s="32">
        <f t="shared" ref="A100:A105" si="6">+A99+1</f>
        <v>1820000002</v>
      </c>
      <c r="B100" s="10" t="s">
        <v>611</v>
      </c>
      <c r="C100" s="74"/>
      <c r="D100" s="32" t="s">
        <v>21</v>
      </c>
      <c r="E100" s="33"/>
      <c r="F100" s="33" t="str">
        <f t="shared" si="5"/>
        <v/>
      </c>
    </row>
    <row r="101" spans="1:6" s="58" customFormat="1" x14ac:dyDescent="0.35">
      <c r="A101" s="32">
        <f t="shared" si="6"/>
        <v>1820000003</v>
      </c>
      <c r="B101" s="10" t="s">
        <v>612</v>
      </c>
      <c r="C101" s="74"/>
      <c r="D101" s="32" t="s">
        <v>21</v>
      </c>
      <c r="E101" s="33"/>
      <c r="F101" s="33" t="str">
        <f t="shared" si="5"/>
        <v/>
      </c>
    </row>
    <row r="102" spans="1:6" s="58" customFormat="1" x14ac:dyDescent="0.35">
      <c r="A102" s="32">
        <f t="shared" si="6"/>
        <v>1820000004</v>
      </c>
      <c r="B102" s="10" t="s">
        <v>613</v>
      </c>
      <c r="C102" s="74"/>
      <c r="D102" s="32" t="s">
        <v>21</v>
      </c>
      <c r="E102" s="33"/>
      <c r="F102" s="33" t="str">
        <f t="shared" si="5"/>
        <v/>
      </c>
    </row>
    <row r="103" spans="1:6" s="58" customFormat="1" x14ac:dyDescent="0.35">
      <c r="A103" s="32">
        <f t="shared" si="6"/>
        <v>1820000005</v>
      </c>
      <c r="B103" s="10" t="s">
        <v>614</v>
      </c>
      <c r="C103" s="74"/>
      <c r="D103" s="32" t="s">
        <v>21</v>
      </c>
      <c r="E103" s="33"/>
      <c r="F103" s="33" t="str">
        <f t="shared" si="5"/>
        <v/>
      </c>
    </row>
    <row r="104" spans="1:6" s="58" customFormat="1" x14ac:dyDescent="0.35">
      <c r="A104" s="32">
        <f t="shared" si="6"/>
        <v>1820000006</v>
      </c>
      <c r="B104" s="10" t="s">
        <v>615</v>
      </c>
      <c r="C104" s="74"/>
      <c r="D104" s="32" t="s">
        <v>21</v>
      </c>
      <c r="E104" s="33"/>
      <c r="F104" s="33" t="str">
        <f t="shared" si="5"/>
        <v/>
      </c>
    </row>
    <row r="105" spans="1:6" s="58" customFormat="1" x14ac:dyDescent="0.35">
      <c r="A105" s="32">
        <f t="shared" si="6"/>
        <v>1820000007</v>
      </c>
      <c r="B105" s="10" t="s">
        <v>616</v>
      </c>
      <c r="C105" s="74"/>
      <c r="D105" s="32" t="s">
        <v>21</v>
      </c>
      <c r="E105" s="33"/>
      <c r="F105" s="33" t="str">
        <f t="shared" si="5"/>
        <v/>
      </c>
    </row>
    <row r="106" spans="1:6" s="58" customFormat="1" x14ac:dyDescent="0.35">
      <c r="A106" s="32">
        <v>183</v>
      </c>
      <c r="B106" s="10" t="s">
        <v>788</v>
      </c>
      <c r="C106" s="74"/>
      <c r="D106" s="32"/>
      <c r="E106" s="33"/>
      <c r="F106" s="33"/>
    </row>
    <row r="107" spans="1:6" s="58" customFormat="1" x14ac:dyDescent="0.35">
      <c r="A107" s="32">
        <v>1830000001</v>
      </c>
      <c r="B107" s="10" t="s">
        <v>605</v>
      </c>
      <c r="C107" s="74"/>
      <c r="D107" s="32" t="s">
        <v>21</v>
      </c>
      <c r="E107" s="33"/>
      <c r="F107" s="33" t="str">
        <f>IF(C107="","",C107*E107)</f>
        <v/>
      </c>
    </row>
    <row r="108" spans="1:6" s="58" customFormat="1" x14ac:dyDescent="0.35">
      <c r="A108" s="32">
        <v>1830000002</v>
      </c>
      <c r="B108" s="10" t="s">
        <v>606</v>
      </c>
      <c r="C108" s="74"/>
      <c r="D108" s="32" t="s">
        <v>21</v>
      </c>
      <c r="E108" s="33"/>
      <c r="F108" s="33" t="str">
        <f>IF(C108="","",C108*E108)</f>
        <v/>
      </c>
    </row>
    <row r="109" spans="1:6" s="58" customFormat="1" x14ac:dyDescent="0.35">
      <c r="A109" s="32">
        <v>1830000003</v>
      </c>
      <c r="B109" s="10" t="s">
        <v>607</v>
      </c>
      <c r="C109" s="74"/>
      <c r="D109" s="32" t="s">
        <v>21</v>
      </c>
      <c r="E109" s="33"/>
      <c r="F109" s="33" t="str">
        <f>IF(C109="","",C109*E109)</f>
        <v/>
      </c>
    </row>
    <row r="110" spans="1:6" s="58" customFormat="1" x14ac:dyDescent="0.35">
      <c r="A110" s="32">
        <v>1830000004</v>
      </c>
      <c r="B110" s="10" t="s">
        <v>608</v>
      </c>
      <c r="C110" s="74"/>
      <c r="D110" s="32" t="s">
        <v>21</v>
      </c>
      <c r="E110" s="33"/>
      <c r="F110" s="33" t="str">
        <f>IF(C110="","",C110*E110)</f>
        <v/>
      </c>
    </row>
    <row r="111" spans="1:6" s="58" customFormat="1" x14ac:dyDescent="0.35">
      <c r="A111" s="32">
        <v>1830000005</v>
      </c>
      <c r="B111" s="10" t="s">
        <v>609</v>
      </c>
      <c r="C111" s="74"/>
      <c r="D111" s="32" t="s">
        <v>21</v>
      </c>
      <c r="E111" s="33"/>
      <c r="F111" s="33" t="str">
        <f>IF(C111="","",C111*E111)</f>
        <v/>
      </c>
    </row>
    <row r="112" spans="1:6" s="58" customFormat="1" x14ac:dyDescent="0.35">
      <c r="A112" s="32">
        <v>185</v>
      </c>
      <c r="B112" s="10" t="s">
        <v>749</v>
      </c>
      <c r="C112" s="74"/>
      <c r="D112" s="32"/>
      <c r="E112" s="33"/>
      <c r="F112" s="33" t="str">
        <f t="shared" ref="F112" si="7">IF(C112="","",C112*E112)</f>
        <v/>
      </c>
    </row>
    <row r="113" spans="1:6" s="58" customFormat="1" x14ac:dyDescent="0.35">
      <c r="A113" s="32">
        <v>1850000001</v>
      </c>
      <c r="B113" s="10" t="s">
        <v>750</v>
      </c>
      <c r="C113" s="74"/>
      <c r="D113" s="32" t="s">
        <v>19</v>
      </c>
      <c r="E113" s="33"/>
      <c r="F113" s="33" t="str">
        <f>IF(C113="","",C113*E113)</f>
        <v/>
      </c>
    </row>
    <row r="114" spans="1:6" s="58" customFormat="1" x14ac:dyDescent="0.35">
      <c r="A114" s="32">
        <v>1850000002</v>
      </c>
      <c r="B114" s="10" t="s">
        <v>787</v>
      </c>
      <c r="C114" s="74"/>
      <c r="D114" s="32" t="s">
        <v>21</v>
      </c>
      <c r="E114" s="33"/>
      <c r="F114" s="33" t="str">
        <f>IF(C114="","",C114*E114)</f>
        <v/>
      </c>
    </row>
    <row r="115" spans="1:6" s="58" customFormat="1" x14ac:dyDescent="0.35">
      <c r="A115" s="32">
        <v>1850000003</v>
      </c>
      <c r="B115" s="10" t="s">
        <v>731</v>
      </c>
      <c r="C115" s="74"/>
      <c r="D115" s="32" t="s">
        <v>21</v>
      </c>
      <c r="E115" s="33"/>
      <c r="F115" s="33" t="str">
        <f>IF(C115="","",C115*E115)</f>
        <v/>
      </c>
    </row>
    <row r="116" spans="1:6" x14ac:dyDescent="0.35">
      <c r="A116" s="22"/>
      <c r="B116" s="23"/>
      <c r="C116" s="43"/>
      <c r="D116" s="22"/>
      <c r="E116" s="24"/>
      <c r="F116" s="24"/>
    </row>
    <row r="117" spans="1:6" x14ac:dyDescent="0.35">
      <c r="A117" s="22"/>
      <c r="B117" s="23"/>
      <c r="C117" s="43"/>
      <c r="D117" s="22"/>
      <c r="E117" s="24"/>
      <c r="F117" s="24"/>
    </row>
    <row r="118" spans="1:6" x14ac:dyDescent="0.35">
      <c r="A118" s="6">
        <v>10</v>
      </c>
      <c r="B118" s="7" t="s">
        <v>847</v>
      </c>
      <c r="C118" s="106"/>
      <c r="D118" s="6"/>
      <c r="E118" s="8"/>
      <c r="F118" s="8">
        <f>SUM(F119:F133)/2</f>
        <v>0</v>
      </c>
    </row>
    <row r="119" spans="1:6" x14ac:dyDescent="0.35">
      <c r="A119" s="9"/>
      <c r="B119" s="36"/>
      <c r="C119" s="107"/>
      <c r="D119" s="9"/>
      <c r="E119" s="11"/>
      <c r="F119" s="11" t="str">
        <f t="shared" ref="F119:F120" si="8">IF(C119="","",C119*E119)</f>
        <v/>
      </c>
    </row>
    <row r="120" spans="1:6" x14ac:dyDescent="0.35">
      <c r="A120" s="9"/>
      <c r="B120" s="36"/>
      <c r="C120" s="107"/>
      <c r="D120" s="9"/>
      <c r="E120" s="11"/>
      <c r="F120" s="11" t="str">
        <f t="shared" si="8"/>
        <v/>
      </c>
    </row>
    <row r="121" spans="1:6" x14ac:dyDescent="0.35">
      <c r="A121" s="12">
        <v>10</v>
      </c>
      <c r="B121" s="108" t="s">
        <v>848</v>
      </c>
      <c r="C121" s="109"/>
      <c r="D121" s="12"/>
      <c r="E121" s="14"/>
      <c r="F121" s="14">
        <f>SUM(F122:F133)</f>
        <v>0</v>
      </c>
    </row>
    <row r="122" spans="1:6" x14ac:dyDescent="0.35">
      <c r="A122" s="9">
        <v>101</v>
      </c>
      <c r="B122" s="36" t="s">
        <v>848</v>
      </c>
      <c r="C122" s="107"/>
      <c r="D122" s="9"/>
      <c r="E122" s="11"/>
      <c r="F122" s="11" t="str">
        <f t="shared" ref="F122:F133" si="9">IF(C122="","",C122*E122)</f>
        <v/>
      </c>
    </row>
    <row r="123" spans="1:6" x14ac:dyDescent="0.35">
      <c r="A123" s="9">
        <v>1010000001</v>
      </c>
      <c r="B123" s="110" t="s">
        <v>849</v>
      </c>
      <c r="C123" s="107"/>
      <c r="D123" s="9"/>
      <c r="E123" s="11"/>
      <c r="F123" s="11" t="str">
        <f t="shared" si="9"/>
        <v/>
      </c>
    </row>
    <row r="124" spans="1:6" x14ac:dyDescent="0.35">
      <c r="A124" s="9">
        <v>1010000002</v>
      </c>
      <c r="B124" s="110" t="s">
        <v>849</v>
      </c>
      <c r="C124" s="107"/>
      <c r="D124" s="9"/>
      <c r="E124" s="11"/>
      <c r="F124" s="11" t="str">
        <f t="shared" si="9"/>
        <v/>
      </c>
    </row>
    <row r="125" spans="1:6" x14ac:dyDescent="0.35">
      <c r="A125" s="9">
        <v>1010000003</v>
      </c>
      <c r="B125" s="110" t="s">
        <v>849</v>
      </c>
      <c r="C125" s="107"/>
      <c r="D125" s="9"/>
      <c r="E125" s="11"/>
      <c r="F125" s="11" t="str">
        <f t="shared" si="9"/>
        <v/>
      </c>
    </row>
    <row r="126" spans="1:6" x14ac:dyDescent="0.35">
      <c r="A126" s="9"/>
      <c r="B126" s="110"/>
      <c r="C126" s="107"/>
      <c r="D126" s="9"/>
      <c r="E126" s="11"/>
      <c r="F126" s="11" t="str">
        <f t="shared" si="9"/>
        <v/>
      </c>
    </row>
    <row r="127" spans="1:6" x14ac:dyDescent="0.35">
      <c r="A127" s="9"/>
      <c r="B127" s="36"/>
      <c r="C127" s="37"/>
      <c r="D127" s="9"/>
      <c r="E127" s="11"/>
      <c r="F127" s="11" t="str">
        <f t="shared" si="9"/>
        <v/>
      </c>
    </row>
    <row r="128" spans="1:6" x14ac:dyDescent="0.35">
      <c r="A128" s="9"/>
      <c r="B128" s="36"/>
      <c r="C128" s="37"/>
      <c r="D128" s="9"/>
      <c r="E128" s="11"/>
      <c r="F128" s="11" t="str">
        <f t="shared" si="9"/>
        <v/>
      </c>
    </row>
    <row r="129" spans="1:6" x14ac:dyDescent="0.35">
      <c r="A129" s="9"/>
      <c r="B129" s="110"/>
      <c r="C129" s="107"/>
      <c r="D129" s="9"/>
      <c r="E129" s="11"/>
      <c r="F129" s="11" t="str">
        <f t="shared" si="9"/>
        <v/>
      </c>
    </row>
    <row r="130" spans="1:6" x14ac:dyDescent="0.35">
      <c r="A130" s="111"/>
      <c r="B130" s="112"/>
      <c r="C130" s="113"/>
      <c r="D130" s="114"/>
      <c r="E130" s="115"/>
      <c r="F130" s="11" t="str">
        <f t="shared" si="9"/>
        <v/>
      </c>
    </row>
    <row r="131" spans="1:6" x14ac:dyDescent="0.35">
      <c r="A131" s="9"/>
      <c r="B131" s="36"/>
      <c r="C131" s="37"/>
      <c r="D131" s="9"/>
      <c r="E131" s="11"/>
      <c r="F131" s="11" t="str">
        <f t="shared" si="9"/>
        <v/>
      </c>
    </row>
    <row r="132" spans="1:6" x14ac:dyDescent="0.35">
      <c r="A132" s="111"/>
      <c r="B132" s="112"/>
      <c r="C132" s="113"/>
      <c r="D132" s="111"/>
      <c r="E132" s="115"/>
      <c r="F132" s="11" t="str">
        <f t="shared" si="9"/>
        <v/>
      </c>
    </row>
    <row r="133" spans="1:6" x14ac:dyDescent="0.35">
      <c r="A133" s="111"/>
      <c r="B133" s="112"/>
      <c r="C133" s="113"/>
      <c r="D133" s="111"/>
      <c r="E133" s="115"/>
      <c r="F133" s="11" t="str">
        <f t="shared" si="9"/>
        <v/>
      </c>
    </row>
    <row r="134" spans="1:6" x14ac:dyDescent="0.35">
      <c r="A134" s="9"/>
      <c r="B134" s="10"/>
      <c r="C134" s="41"/>
      <c r="D134" s="9"/>
      <c r="E134" s="11"/>
      <c r="F134" s="11"/>
    </row>
    <row r="135" spans="1:6" x14ac:dyDescent="0.35">
      <c r="A135" s="9"/>
      <c r="B135" s="10"/>
      <c r="C135" s="41"/>
      <c r="D135" s="9"/>
      <c r="E135" s="11"/>
      <c r="F135" s="11"/>
    </row>
    <row r="136" spans="1:6" x14ac:dyDescent="0.35">
      <c r="A136" s="9"/>
      <c r="B136" s="10"/>
      <c r="C136" s="41"/>
      <c r="D136" s="9"/>
      <c r="E136" s="11"/>
      <c r="F136" s="11" t="str">
        <f t="shared" ref="F136" si="10">IF(C136="","",C136*E136)</f>
        <v/>
      </c>
    </row>
    <row r="137" spans="1:6" x14ac:dyDescent="0.35">
      <c r="A137" s="9"/>
      <c r="B137" s="10"/>
      <c r="C137" s="41"/>
      <c r="D137" s="9"/>
      <c r="E137" s="11"/>
      <c r="F137" s="11"/>
    </row>
    <row r="138" spans="1:6" ht="15.75" customHeight="1" x14ac:dyDescent="0.35">
      <c r="A138" s="15" t="s">
        <v>139</v>
      </c>
      <c r="B138" s="27"/>
      <c r="C138" s="47"/>
      <c r="D138" s="16"/>
      <c r="E138" s="17"/>
      <c r="F138" s="17">
        <f>SUM(F9:F137)/3</f>
        <v>0</v>
      </c>
    </row>
    <row r="139" spans="1:6" x14ac:dyDescent="0.35">
      <c r="F139" s="18"/>
    </row>
    <row r="140" spans="1:6" x14ac:dyDescent="0.35">
      <c r="F140" s="18"/>
    </row>
    <row r="141" spans="1:6" x14ac:dyDescent="0.35">
      <c r="F141" s="18"/>
    </row>
    <row r="143" spans="1:6" x14ac:dyDescent="0.35">
      <c r="A143" s="116" t="s">
        <v>850</v>
      </c>
    </row>
    <row r="144" spans="1:6" x14ac:dyDescent="0.35">
      <c r="A144" s="116" t="s">
        <v>888</v>
      </c>
    </row>
    <row r="145" spans="1:5" x14ac:dyDescent="0.35">
      <c r="A145" s="117" t="s">
        <v>889</v>
      </c>
    </row>
    <row r="146" spans="1:5" x14ac:dyDescent="0.35">
      <c r="A146" s="116" t="s">
        <v>853</v>
      </c>
      <c r="E146" s="2"/>
    </row>
    <row r="147" spans="1:5" x14ac:dyDescent="0.35">
      <c r="A147" s="116"/>
      <c r="E147" s="2"/>
    </row>
    <row r="148" spans="1:5" x14ac:dyDescent="0.35">
      <c r="E148" s="2"/>
    </row>
    <row r="149" spans="1:5" x14ac:dyDescent="0.35">
      <c r="A149" s="118" t="s">
        <v>854</v>
      </c>
      <c r="E149" s="2"/>
    </row>
    <row r="150" spans="1:5" x14ac:dyDescent="0.35">
      <c r="A150" s="118" t="s">
        <v>855</v>
      </c>
      <c r="E150" s="2"/>
    </row>
    <row r="151" spans="1:5" x14ac:dyDescent="0.35">
      <c r="A151" s="118" t="s">
        <v>856</v>
      </c>
      <c r="E151" s="2"/>
    </row>
    <row r="152" spans="1:5" x14ac:dyDescent="0.35">
      <c r="A152" s="118" t="s">
        <v>890</v>
      </c>
      <c r="E152" s="2"/>
    </row>
    <row r="153" spans="1:5" x14ac:dyDescent="0.35">
      <c r="A153" s="118" t="s">
        <v>891</v>
      </c>
      <c r="E153" s="2"/>
    </row>
    <row r="154" spans="1:5" x14ac:dyDescent="0.35">
      <c r="E154" s="2"/>
    </row>
    <row r="155" spans="1:5" ht="15.5" x14ac:dyDescent="0.35">
      <c r="A155" s="119" t="s">
        <v>859</v>
      </c>
      <c r="E155" s="2"/>
    </row>
    <row r="156" spans="1:5" ht="15.5" x14ac:dyDescent="0.35">
      <c r="A156" s="119" t="s">
        <v>860</v>
      </c>
      <c r="E156" s="2"/>
    </row>
    <row r="157" spans="1:5" ht="15.5" x14ac:dyDescent="0.35">
      <c r="A157" s="119"/>
      <c r="E157" s="2"/>
    </row>
    <row r="158" spans="1:5" x14ac:dyDescent="0.35">
      <c r="A158" s="118" t="s">
        <v>861</v>
      </c>
      <c r="E158" s="2"/>
    </row>
    <row r="159" spans="1:5" x14ac:dyDescent="0.35">
      <c r="A159" s="118"/>
      <c r="E159" s="2"/>
    </row>
    <row r="160" spans="1:5" x14ac:dyDescent="0.35">
      <c r="A160" s="55" t="s">
        <v>893</v>
      </c>
      <c r="E160" s="2"/>
    </row>
    <row r="161" spans="1:5" x14ac:dyDescent="0.35">
      <c r="A161" s="55" t="s">
        <v>892</v>
      </c>
      <c r="E161" s="2"/>
    </row>
    <row r="162" spans="1:5" x14ac:dyDescent="0.35">
      <c r="E162" s="2"/>
    </row>
    <row r="163" spans="1:5" x14ac:dyDescent="0.35">
      <c r="E163" s="2"/>
    </row>
  </sheetData>
  <mergeCells count="1">
    <mergeCell ref="A5:F5"/>
  </mergeCells>
  <pageMargins left="0.74803149606299213" right="0.74803149606299213" top="0.98425196850393704" bottom="0.98425196850393704" header="0.51181102362204722" footer="0.51181102362204722"/>
  <pageSetup paperSize="9" scale="86" orientation="portrait" horizontalDpi="4294967295" verticalDpi="4294967295" r:id="rId1"/>
  <headerFooter>
    <oddHeader>&amp;LE-Eelarvestus OÜ&amp;Cwww.e-eelarvestus.ee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569"/>
  <sheetViews>
    <sheetView showGridLines="0" zoomScaleNormal="100" workbookViewId="0">
      <selection activeCell="C17" sqref="C17"/>
    </sheetView>
  </sheetViews>
  <sheetFormatPr defaultColWidth="9.08984375" defaultRowHeight="14.5" x14ac:dyDescent="0.35"/>
  <cols>
    <col min="1" max="1" width="14.08984375" style="2" customWidth="1"/>
    <col min="2" max="2" width="52.6328125" style="20" customWidth="1"/>
    <col min="3" max="3" width="9.453125" style="38" bestFit="1" customWidth="1"/>
    <col min="4" max="4" width="7" style="2" bestFit="1" customWidth="1"/>
    <col min="5" max="5" width="11.6328125" style="18" bestFit="1" customWidth="1"/>
    <col min="6" max="6" width="14.453125" style="2" bestFit="1" customWidth="1"/>
    <col min="7" max="16384" width="9.08984375" style="2"/>
  </cols>
  <sheetData>
    <row r="2" spans="1:6" ht="15.5" x14ac:dyDescent="0.35">
      <c r="A2" s="19"/>
      <c r="F2" s="3"/>
    </row>
    <row r="3" spans="1:6" x14ac:dyDescent="0.35">
      <c r="A3" s="21"/>
      <c r="F3" s="18"/>
    </row>
    <row r="4" spans="1:6" ht="15.5" x14ac:dyDescent="0.35">
      <c r="A4" s="34"/>
      <c r="B4" s="35"/>
      <c r="F4" s="18"/>
    </row>
    <row r="6" spans="1:6" ht="15.5" x14ac:dyDescent="0.35">
      <c r="A6" s="1"/>
      <c r="F6" s="3"/>
    </row>
    <row r="8" spans="1:6" ht="18" customHeight="1" x14ac:dyDescent="0.4">
      <c r="A8" s="124" t="s">
        <v>281</v>
      </c>
      <c r="B8" s="124"/>
      <c r="C8" s="124"/>
      <c r="D8" s="124"/>
      <c r="E8" s="124"/>
      <c r="F8" s="124"/>
    </row>
    <row r="10" spans="1:6" x14ac:dyDescent="0.35">
      <c r="A10" s="4" t="s">
        <v>0</v>
      </c>
      <c r="B10" s="4" t="s">
        <v>1</v>
      </c>
      <c r="C10" s="39" t="s">
        <v>2</v>
      </c>
      <c r="D10" s="4" t="s">
        <v>3</v>
      </c>
      <c r="E10" s="5" t="s">
        <v>4</v>
      </c>
      <c r="F10" s="5" t="s">
        <v>5</v>
      </c>
    </row>
    <row r="11" spans="1:6" ht="6" customHeight="1" x14ac:dyDescent="0.35"/>
    <row r="12" spans="1:6" x14ac:dyDescent="0.35">
      <c r="A12" s="6">
        <v>1</v>
      </c>
      <c r="B12" s="7" t="s">
        <v>6</v>
      </c>
      <c r="C12" s="40"/>
      <c r="D12" s="6"/>
      <c r="E12" s="8"/>
      <c r="F12" s="8">
        <f>SUM(F13:F60)/2</f>
        <v>0</v>
      </c>
    </row>
    <row r="13" spans="1:6" s="58" customFormat="1" x14ac:dyDescent="0.35">
      <c r="A13" s="32"/>
      <c r="B13" s="10"/>
      <c r="C13" s="74"/>
      <c r="D13" s="32"/>
      <c r="E13" s="33"/>
      <c r="F13" s="33" t="str">
        <f t="shared" ref="F13:F60" si="0">IF(C13="","",C13*E13)</f>
        <v/>
      </c>
    </row>
    <row r="14" spans="1:6" s="58" customFormat="1" x14ac:dyDescent="0.35">
      <c r="A14" s="32"/>
      <c r="B14" s="10"/>
      <c r="C14" s="74"/>
      <c r="D14" s="32"/>
      <c r="E14" s="33"/>
      <c r="F14" s="33" t="str">
        <f t="shared" si="0"/>
        <v/>
      </c>
    </row>
    <row r="15" spans="1:6" s="58" customFormat="1" x14ac:dyDescent="0.35">
      <c r="A15" s="69">
        <v>11</v>
      </c>
      <c r="B15" s="13" t="s">
        <v>7</v>
      </c>
      <c r="C15" s="70"/>
      <c r="D15" s="69"/>
      <c r="E15" s="71"/>
      <c r="F15" s="71">
        <f>SUM(F16:F25)</f>
        <v>0</v>
      </c>
    </row>
    <row r="16" spans="1:6" s="58" customFormat="1" x14ac:dyDescent="0.35">
      <c r="A16" s="32">
        <v>111</v>
      </c>
      <c r="B16" s="10" t="s">
        <v>8</v>
      </c>
      <c r="C16" s="74"/>
      <c r="D16" s="32"/>
      <c r="E16" s="33"/>
      <c r="F16" s="33" t="str">
        <f t="shared" si="0"/>
        <v/>
      </c>
    </row>
    <row r="17" spans="1:6" s="58" customFormat="1" x14ac:dyDescent="0.35">
      <c r="A17" s="32">
        <v>1110000001</v>
      </c>
      <c r="B17" s="10" t="s">
        <v>9</v>
      </c>
      <c r="C17" s="74"/>
      <c r="D17" s="32" t="s">
        <v>10</v>
      </c>
      <c r="E17" s="33"/>
      <c r="F17" s="33" t="str">
        <f t="shared" si="0"/>
        <v/>
      </c>
    </row>
    <row r="18" spans="1:6" s="58" customFormat="1" x14ac:dyDescent="0.35">
      <c r="A18" s="32">
        <v>1110000003</v>
      </c>
      <c r="B18" s="10" t="s">
        <v>790</v>
      </c>
      <c r="C18" s="74"/>
      <c r="D18" s="32" t="s">
        <v>168</v>
      </c>
      <c r="E18" s="33"/>
      <c r="F18" s="33" t="str">
        <f t="shared" si="0"/>
        <v/>
      </c>
    </row>
    <row r="19" spans="1:6" s="58" customFormat="1" x14ac:dyDescent="0.35">
      <c r="A19" s="32">
        <v>112</v>
      </c>
      <c r="B19" s="10" t="s">
        <v>815</v>
      </c>
      <c r="C19" s="74"/>
      <c r="D19" s="32"/>
      <c r="E19" s="33"/>
      <c r="F19" s="33" t="str">
        <f t="shared" ref="F19:F20" si="1">IF(C19="","",C19*E19)</f>
        <v/>
      </c>
    </row>
    <row r="20" spans="1:6" s="58" customFormat="1" x14ac:dyDescent="0.35">
      <c r="A20" s="32">
        <v>1120000001</v>
      </c>
      <c r="B20" s="10" t="s">
        <v>815</v>
      </c>
      <c r="C20" s="74"/>
      <c r="D20" s="32" t="s">
        <v>10</v>
      </c>
      <c r="E20" s="33"/>
      <c r="F20" s="33" t="str">
        <f t="shared" si="1"/>
        <v/>
      </c>
    </row>
    <row r="21" spans="1:6" s="58" customFormat="1" x14ac:dyDescent="0.35">
      <c r="A21" s="32">
        <v>117</v>
      </c>
      <c r="B21" s="10" t="s">
        <v>198</v>
      </c>
      <c r="C21" s="74"/>
      <c r="D21" s="32"/>
      <c r="E21" s="33"/>
      <c r="F21" s="33" t="str">
        <f t="shared" si="0"/>
        <v/>
      </c>
    </row>
    <row r="22" spans="1:6" s="58" customFormat="1" x14ac:dyDescent="0.35">
      <c r="A22" s="32">
        <v>1170000001</v>
      </c>
      <c r="B22" s="10" t="s">
        <v>805</v>
      </c>
      <c r="C22" s="74"/>
      <c r="D22" s="32" t="s">
        <v>10</v>
      </c>
      <c r="E22" s="33"/>
      <c r="F22" s="33" t="str">
        <f t="shared" si="0"/>
        <v/>
      </c>
    </row>
    <row r="23" spans="1:6" s="58" customFormat="1" x14ac:dyDescent="0.35">
      <c r="A23" s="32">
        <v>118</v>
      </c>
      <c r="B23" s="10" t="s">
        <v>169</v>
      </c>
      <c r="C23" s="74"/>
      <c r="D23" s="32"/>
      <c r="E23" s="33"/>
      <c r="F23" s="33" t="str">
        <f t="shared" si="0"/>
        <v/>
      </c>
    </row>
    <row r="24" spans="1:6" s="58" customFormat="1" x14ac:dyDescent="0.35">
      <c r="A24" s="32">
        <v>1180000001</v>
      </c>
      <c r="B24" s="10" t="s">
        <v>169</v>
      </c>
      <c r="C24" s="74"/>
      <c r="D24" s="32" t="s">
        <v>10</v>
      </c>
      <c r="E24" s="33"/>
      <c r="F24" s="33" t="str">
        <f t="shared" si="0"/>
        <v/>
      </c>
    </row>
    <row r="25" spans="1:6" s="58" customFormat="1" x14ac:dyDescent="0.35">
      <c r="A25" s="32"/>
      <c r="B25" s="10"/>
      <c r="C25" s="74"/>
      <c r="D25" s="32"/>
      <c r="E25" s="33"/>
      <c r="F25" s="33"/>
    </row>
    <row r="26" spans="1:6" s="58" customFormat="1" x14ac:dyDescent="0.35">
      <c r="A26" s="32"/>
      <c r="B26" s="10"/>
      <c r="C26" s="74"/>
      <c r="D26" s="32"/>
      <c r="E26" s="33"/>
      <c r="F26" s="33" t="str">
        <f t="shared" si="0"/>
        <v/>
      </c>
    </row>
    <row r="27" spans="1:6" s="58" customFormat="1" x14ac:dyDescent="0.35">
      <c r="A27" s="69">
        <v>12</v>
      </c>
      <c r="B27" s="13" t="s">
        <v>12</v>
      </c>
      <c r="C27" s="70"/>
      <c r="D27" s="69"/>
      <c r="E27" s="71"/>
      <c r="F27" s="71">
        <f>SUM(F28:F35)</f>
        <v>0</v>
      </c>
    </row>
    <row r="28" spans="1:6" s="58" customFormat="1" x14ac:dyDescent="0.35">
      <c r="A28" s="32">
        <v>122</v>
      </c>
      <c r="B28" s="10" t="s">
        <v>14</v>
      </c>
      <c r="C28" s="74"/>
      <c r="D28" s="32"/>
      <c r="E28" s="33"/>
      <c r="F28" s="33" t="str">
        <f t="shared" si="0"/>
        <v/>
      </c>
    </row>
    <row r="29" spans="1:6" s="58" customFormat="1" x14ac:dyDescent="0.35">
      <c r="A29" s="32">
        <v>1220000001</v>
      </c>
      <c r="B29" s="10" t="s">
        <v>146</v>
      </c>
      <c r="C29" s="74"/>
      <c r="D29" s="32" t="s">
        <v>13</v>
      </c>
      <c r="E29" s="33"/>
      <c r="F29" s="33" t="str">
        <f t="shared" si="0"/>
        <v/>
      </c>
    </row>
    <row r="30" spans="1:6" s="58" customFormat="1" x14ac:dyDescent="0.35">
      <c r="A30" s="32">
        <v>123</v>
      </c>
      <c r="B30" s="10" t="s">
        <v>15</v>
      </c>
      <c r="C30" s="74"/>
      <c r="D30" s="32"/>
      <c r="E30" s="33"/>
      <c r="F30" s="33" t="str">
        <f t="shared" si="0"/>
        <v/>
      </c>
    </row>
    <row r="31" spans="1:6" s="58" customFormat="1" x14ac:dyDescent="0.35">
      <c r="A31" s="32">
        <v>1230000001</v>
      </c>
      <c r="B31" s="10" t="s">
        <v>183</v>
      </c>
      <c r="C31" s="74"/>
      <c r="D31" s="32" t="s">
        <v>13</v>
      </c>
      <c r="E31" s="33"/>
      <c r="F31" s="33" t="str">
        <f t="shared" si="0"/>
        <v/>
      </c>
    </row>
    <row r="32" spans="1:6" s="58" customFormat="1" x14ac:dyDescent="0.35">
      <c r="A32" s="32">
        <v>1230000002</v>
      </c>
      <c r="B32" s="10" t="s">
        <v>16</v>
      </c>
      <c r="C32" s="74"/>
      <c r="D32" s="32" t="s">
        <v>13</v>
      </c>
      <c r="E32" s="33"/>
      <c r="F32" s="33" t="str">
        <f t="shared" si="0"/>
        <v/>
      </c>
    </row>
    <row r="33" spans="1:6" s="58" customFormat="1" x14ac:dyDescent="0.35">
      <c r="A33" s="32">
        <v>128</v>
      </c>
      <c r="B33" s="10" t="s">
        <v>17</v>
      </c>
      <c r="C33" s="74"/>
      <c r="D33" s="32"/>
      <c r="E33" s="33"/>
      <c r="F33" s="33" t="str">
        <f t="shared" si="0"/>
        <v/>
      </c>
    </row>
    <row r="34" spans="1:6" s="58" customFormat="1" x14ac:dyDescent="0.35">
      <c r="A34" s="32">
        <v>1280000001</v>
      </c>
      <c r="B34" s="10" t="s">
        <v>170</v>
      </c>
      <c r="C34" s="74"/>
      <c r="D34" s="32" t="s">
        <v>13</v>
      </c>
      <c r="E34" s="33"/>
      <c r="F34" s="33" t="str">
        <f t="shared" si="0"/>
        <v/>
      </c>
    </row>
    <row r="35" spans="1:6" s="58" customFormat="1" x14ac:dyDescent="0.35">
      <c r="A35" s="32"/>
      <c r="B35" s="10"/>
      <c r="C35" s="74"/>
      <c r="D35" s="32"/>
      <c r="E35" s="33"/>
      <c r="F35" s="33" t="str">
        <f t="shared" si="0"/>
        <v/>
      </c>
    </row>
    <row r="36" spans="1:6" s="58" customFormat="1" x14ac:dyDescent="0.35">
      <c r="A36" s="32"/>
      <c r="B36" s="10"/>
      <c r="C36" s="74"/>
      <c r="D36" s="32"/>
      <c r="E36" s="33"/>
      <c r="F36" s="33" t="str">
        <f t="shared" si="0"/>
        <v/>
      </c>
    </row>
    <row r="37" spans="1:6" s="58" customFormat="1" x14ac:dyDescent="0.35">
      <c r="A37" s="69">
        <v>14</v>
      </c>
      <c r="B37" s="13" t="s">
        <v>151</v>
      </c>
      <c r="C37" s="77"/>
      <c r="D37" s="69"/>
      <c r="E37" s="71"/>
      <c r="F37" s="71">
        <f>SUM(F38:F58)</f>
        <v>0</v>
      </c>
    </row>
    <row r="38" spans="1:6" s="58" customFormat="1" x14ac:dyDescent="0.35">
      <c r="A38" s="32">
        <v>142</v>
      </c>
      <c r="B38" s="10" t="s">
        <v>154</v>
      </c>
      <c r="C38" s="78"/>
      <c r="D38" s="32"/>
      <c r="E38" s="33"/>
      <c r="F38" s="33"/>
    </row>
    <row r="39" spans="1:6" s="58" customFormat="1" x14ac:dyDescent="0.35">
      <c r="A39" s="32">
        <v>1420000001</v>
      </c>
      <c r="B39" s="10" t="s">
        <v>330</v>
      </c>
      <c r="C39" s="78"/>
      <c r="D39" s="32" t="s">
        <v>13</v>
      </c>
      <c r="E39" s="33"/>
      <c r="F39" s="33" t="str">
        <f t="shared" ref="F39:F58" si="2">IF(C39="","",C39*E39)</f>
        <v/>
      </c>
    </row>
    <row r="40" spans="1:6" s="58" customFormat="1" x14ac:dyDescent="0.35">
      <c r="A40" s="32">
        <v>1420000002</v>
      </c>
      <c r="B40" s="10" t="s">
        <v>331</v>
      </c>
      <c r="C40" s="78"/>
      <c r="D40" s="32" t="s">
        <v>13</v>
      </c>
      <c r="E40" s="33"/>
      <c r="F40" s="33" t="str">
        <f t="shared" si="2"/>
        <v/>
      </c>
    </row>
    <row r="41" spans="1:6" s="58" customFormat="1" x14ac:dyDescent="0.35">
      <c r="A41" s="32">
        <v>1420000003</v>
      </c>
      <c r="B41" s="32" t="s">
        <v>332</v>
      </c>
      <c r="C41" s="78"/>
      <c r="D41" s="32" t="s">
        <v>18</v>
      </c>
      <c r="E41" s="33"/>
      <c r="F41" s="33" t="str">
        <f t="shared" si="2"/>
        <v/>
      </c>
    </row>
    <row r="42" spans="1:6" s="58" customFormat="1" ht="29" x14ac:dyDescent="0.35">
      <c r="A42" s="32">
        <v>1420000004</v>
      </c>
      <c r="B42" s="10" t="s">
        <v>333</v>
      </c>
      <c r="C42" s="78"/>
      <c r="D42" s="32" t="s">
        <v>19</v>
      </c>
      <c r="E42" s="33"/>
      <c r="F42" s="33" t="str">
        <f t="shared" si="2"/>
        <v/>
      </c>
    </row>
    <row r="43" spans="1:6" s="58" customFormat="1" x14ac:dyDescent="0.35">
      <c r="A43" s="32">
        <v>1420000005</v>
      </c>
      <c r="B43" s="10" t="s">
        <v>335</v>
      </c>
      <c r="C43" s="78"/>
      <c r="D43" s="32" t="s">
        <v>13</v>
      </c>
      <c r="E43" s="33"/>
      <c r="F43" s="33" t="str">
        <f t="shared" si="2"/>
        <v/>
      </c>
    </row>
    <row r="44" spans="1:6" s="58" customFormat="1" x14ac:dyDescent="0.35">
      <c r="A44" s="32">
        <v>143</v>
      </c>
      <c r="B44" s="10" t="s">
        <v>160</v>
      </c>
      <c r="C44" s="78"/>
      <c r="D44" s="32"/>
      <c r="E44" s="33"/>
      <c r="F44" s="33" t="str">
        <f t="shared" si="2"/>
        <v/>
      </c>
    </row>
    <row r="45" spans="1:6" s="58" customFormat="1" ht="29" x14ac:dyDescent="0.35">
      <c r="A45" s="32">
        <v>1430000001</v>
      </c>
      <c r="B45" s="10" t="s">
        <v>328</v>
      </c>
      <c r="C45" s="78"/>
      <c r="D45" s="32" t="s">
        <v>13</v>
      </c>
      <c r="E45" s="33"/>
      <c r="F45" s="33" t="str">
        <f t="shared" si="2"/>
        <v/>
      </c>
    </row>
    <row r="46" spans="1:6" s="58" customFormat="1" x14ac:dyDescent="0.35">
      <c r="A46" s="32">
        <v>1430000002</v>
      </c>
      <c r="B46" s="10" t="s">
        <v>323</v>
      </c>
      <c r="C46" s="78"/>
      <c r="D46" s="32" t="s">
        <v>13</v>
      </c>
      <c r="E46" s="33"/>
      <c r="F46" s="33" t="str">
        <f t="shared" si="2"/>
        <v/>
      </c>
    </row>
    <row r="47" spans="1:6" s="58" customFormat="1" ht="29" x14ac:dyDescent="0.35">
      <c r="A47" s="32">
        <v>1430000003</v>
      </c>
      <c r="B47" s="10" t="s">
        <v>324</v>
      </c>
      <c r="C47" s="78"/>
      <c r="D47" s="32" t="s">
        <v>18</v>
      </c>
      <c r="E47" s="33"/>
      <c r="F47" s="33" t="str">
        <f t="shared" si="2"/>
        <v/>
      </c>
    </row>
    <row r="48" spans="1:6" s="58" customFormat="1" x14ac:dyDescent="0.35">
      <c r="A48" s="32">
        <f>+A47+1</f>
        <v>1430000004</v>
      </c>
      <c r="B48" s="10" t="s">
        <v>326</v>
      </c>
      <c r="C48" s="78"/>
      <c r="D48" s="32" t="s">
        <v>18</v>
      </c>
      <c r="E48" s="33"/>
      <c r="F48" s="33" t="str">
        <f t="shared" si="2"/>
        <v/>
      </c>
    </row>
    <row r="49" spans="1:6" s="58" customFormat="1" x14ac:dyDescent="0.35">
      <c r="A49" s="32">
        <f t="shared" ref="A49:A58" si="3">+A48+1</f>
        <v>1430000005</v>
      </c>
      <c r="B49" s="10" t="s">
        <v>327</v>
      </c>
      <c r="C49" s="78"/>
      <c r="D49" s="32" t="s">
        <v>13</v>
      </c>
      <c r="E49" s="33"/>
      <c r="F49" s="33" t="str">
        <f t="shared" si="2"/>
        <v/>
      </c>
    </row>
    <row r="50" spans="1:6" s="58" customFormat="1" x14ac:dyDescent="0.35">
      <c r="A50" s="32">
        <f t="shared" si="3"/>
        <v>1430000006</v>
      </c>
      <c r="B50" s="32" t="s">
        <v>329</v>
      </c>
      <c r="C50" s="78"/>
      <c r="D50" s="32" t="s">
        <v>18</v>
      </c>
      <c r="E50" s="33"/>
      <c r="F50" s="33" t="str">
        <f t="shared" si="2"/>
        <v/>
      </c>
    </row>
    <row r="51" spans="1:6" s="58" customFormat="1" ht="29" x14ac:dyDescent="0.35">
      <c r="A51" s="32">
        <f t="shared" si="3"/>
        <v>1430000007</v>
      </c>
      <c r="B51" s="10" t="s">
        <v>334</v>
      </c>
      <c r="C51" s="78"/>
      <c r="D51" s="32" t="s">
        <v>18</v>
      </c>
      <c r="E51" s="33"/>
      <c r="F51" s="33" t="str">
        <f t="shared" si="2"/>
        <v/>
      </c>
    </row>
    <row r="52" spans="1:6" s="58" customFormat="1" ht="29" x14ac:dyDescent="0.35">
      <c r="A52" s="32">
        <f t="shared" si="3"/>
        <v>1430000008</v>
      </c>
      <c r="B52" s="10" t="s">
        <v>336</v>
      </c>
      <c r="C52" s="78"/>
      <c r="D52" s="32" t="s">
        <v>13</v>
      </c>
      <c r="E52" s="33"/>
      <c r="F52" s="33" t="str">
        <f t="shared" si="2"/>
        <v/>
      </c>
    </row>
    <row r="53" spans="1:6" s="58" customFormat="1" x14ac:dyDescent="0.35">
      <c r="A53" s="32">
        <f t="shared" si="3"/>
        <v>1430000009</v>
      </c>
      <c r="B53" s="10" t="s">
        <v>337</v>
      </c>
      <c r="C53" s="78"/>
      <c r="D53" s="32" t="s">
        <v>13</v>
      </c>
      <c r="E53" s="33"/>
      <c r="F53" s="33" t="str">
        <f t="shared" si="2"/>
        <v/>
      </c>
    </row>
    <row r="54" spans="1:6" s="58" customFormat="1" ht="29" x14ac:dyDescent="0.35">
      <c r="A54" s="32">
        <f t="shared" si="3"/>
        <v>1430000010</v>
      </c>
      <c r="B54" s="10" t="s">
        <v>338</v>
      </c>
      <c r="C54" s="78"/>
      <c r="D54" s="32" t="s">
        <v>18</v>
      </c>
      <c r="E54" s="33"/>
      <c r="F54" s="33" t="str">
        <f t="shared" si="2"/>
        <v/>
      </c>
    </row>
    <row r="55" spans="1:6" s="58" customFormat="1" x14ac:dyDescent="0.35">
      <c r="A55" s="32">
        <f t="shared" si="3"/>
        <v>1430000011</v>
      </c>
      <c r="B55" s="10" t="s">
        <v>339</v>
      </c>
      <c r="C55" s="78"/>
      <c r="D55" s="32" t="s">
        <v>13</v>
      </c>
      <c r="E55" s="33"/>
      <c r="F55" s="33" t="str">
        <f t="shared" si="2"/>
        <v/>
      </c>
    </row>
    <row r="56" spans="1:6" s="58" customFormat="1" x14ac:dyDescent="0.35">
      <c r="A56" s="32">
        <f t="shared" si="3"/>
        <v>1430000012</v>
      </c>
      <c r="B56" s="32" t="s">
        <v>340</v>
      </c>
      <c r="C56" s="78"/>
      <c r="D56" s="32" t="s">
        <v>18</v>
      </c>
      <c r="E56" s="33"/>
      <c r="F56" s="33" t="str">
        <f t="shared" si="2"/>
        <v/>
      </c>
    </row>
    <row r="57" spans="1:6" s="58" customFormat="1" ht="29" x14ac:dyDescent="0.35">
      <c r="A57" s="32">
        <f t="shared" si="3"/>
        <v>1430000013</v>
      </c>
      <c r="B57" s="10" t="s">
        <v>341</v>
      </c>
      <c r="C57" s="78"/>
      <c r="D57" s="32" t="s">
        <v>18</v>
      </c>
      <c r="E57" s="33"/>
      <c r="F57" s="33" t="str">
        <f t="shared" si="2"/>
        <v/>
      </c>
    </row>
    <row r="58" spans="1:6" s="58" customFormat="1" x14ac:dyDescent="0.35">
      <c r="A58" s="32">
        <f t="shared" si="3"/>
        <v>1430000014</v>
      </c>
      <c r="B58" s="10" t="s">
        <v>496</v>
      </c>
      <c r="C58" s="78"/>
      <c r="D58" s="32" t="s">
        <v>19</v>
      </c>
      <c r="E58" s="33"/>
      <c r="F58" s="33" t="str">
        <f t="shared" si="2"/>
        <v/>
      </c>
    </row>
    <row r="59" spans="1:6" x14ac:dyDescent="0.35">
      <c r="A59" s="32"/>
      <c r="B59" s="10"/>
      <c r="C59" s="44"/>
      <c r="D59" s="32"/>
      <c r="E59" s="33"/>
      <c r="F59" s="33"/>
    </row>
    <row r="60" spans="1:6" x14ac:dyDescent="0.35">
      <c r="A60" s="9"/>
      <c r="B60" s="10"/>
      <c r="C60" s="41"/>
      <c r="D60" s="9"/>
      <c r="E60" s="11"/>
      <c r="F60" s="11" t="str">
        <f t="shared" si="0"/>
        <v/>
      </c>
    </row>
    <row r="61" spans="1:6" x14ac:dyDescent="0.35">
      <c r="A61" s="6">
        <v>2</v>
      </c>
      <c r="B61" s="7" t="s">
        <v>31</v>
      </c>
      <c r="C61" s="40"/>
      <c r="D61" s="6"/>
      <c r="E61" s="8"/>
      <c r="F61" s="8">
        <f>SUM(F62:F104)/2</f>
        <v>0</v>
      </c>
    </row>
    <row r="62" spans="1:6" x14ac:dyDescent="0.35">
      <c r="A62" s="9"/>
      <c r="B62" s="10"/>
      <c r="C62" s="41"/>
      <c r="D62" s="9"/>
      <c r="E62" s="11"/>
      <c r="F62" s="11" t="str">
        <f t="shared" ref="F62:F107" si="4">IF(C62="","",C62*E62)</f>
        <v/>
      </c>
    </row>
    <row r="63" spans="1:6" s="58" customFormat="1" x14ac:dyDescent="0.35">
      <c r="A63" s="32"/>
      <c r="B63" s="10"/>
      <c r="C63" s="74"/>
      <c r="D63" s="32"/>
      <c r="E63" s="33"/>
      <c r="F63" s="33" t="str">
        <f t="shared" si="4"/>
        <v/>
      </c>
    </row>
    <row r="64" spans="1:6" s="58" customFormat="1" x14ac:dyDescent="0.35">
      <c r="A64" s="83">
        <v>21</v>
      </c>
      <c r="B64" s="84" t="s">
        <v>32</v>
      </c>
      <c r="C64" s="85"/>
      <c r="D64" s="83"/>
      <c r="E64" s="86"/>
      <c r="F64" s="86">
        <f>SUM(F65:F87)</f>
        <v>0</v>
      </c>
    </row>
    <row r="65" spans="1:6" s="58" customFormat="1" x14ac:dyDescent="0.35">
      <c r="A65" s="87">
        <v>211</v>
      </c>
      <c r="B65" s="88" t="s">
        <v>33</v>
      </c>
      <c r="C65" s="89"/>
      <c r="D65" s="87"/>
      <c r="E65" s="90"/>
      <c r="F65" s="90" t="str">
        <f t="shared" si="4"/>
        <v/>
      </c>
    </row>
    <row r="66" spans="1:6" s="58" customFormat="1" x14ac:dyDescent="0.35">
      <c r="A66" s="87">
        <v>2110000001</v>
      </c>
      <c r="B66" s="88" t="s">
        <v>312</v>
      </c>
      <c r="C66" s="89"/>
      <c r="D66" s="87" t="s">
        <v>13</v>
      </c>
      <c r="E66" s="90"/>
      <c r="F66" s="90" t="str">
        <f t="shared" si="4"/>
        <v/>
      </c>
    </row>
    <row r="67" spans="1:6" s="58" customFormat="1" x14ac:dyDescent="0.35">
      <c r="A67" s="87">
        <v>2110000002</v>
      </c>
      <c r="B67" s="88" t="s">
        <v>320</v>
      </c>
      <c r="C67" s="89"/>
      <c r="D67" s="87" t="s">
        <v>13</v>
      </c>
      <c r="E67" s="90"/>
      <c r="F67" s="90" t="str">
        <f t="shared" si="4"/>
        <v/>
      </c>
    </row>
    <row r="68" spans="1:6" s="58" customFormat="1" x14ac:dyDescent="0.35">
      <c r="A68" s="87">
        <v>212</v>
      </c>
      <c r="B68" s="88" t="s">
        <v>34</v>
      </c>
      <c r="C68" s="89"/>
      <c r="D68" s="87"/>
      <c r="E68" s="90"/>
      <c r="F68" s="90" t="str">
        <f t="shared" si="4"/>
        <v/>
      </c>
    </row>
    <row r="69" spans="1:6" s="58" customFormat="1" x14ac:dyDescent="0.35">
      <c r="A69" s="87">
        <v>2120000001</v>
      </c>
      <c r="B69" s="88" t="s">
        <v>309</v>
      </c>
      <c r="C69" s="89"/>
      <c r="D69" s="87" t="s">
        <v>13</v>
      </c>
      <c r="E69" s="90"/>
      <c r="F69" s="90" t="str">
        <f t="shared" si="4"/>
        <v/>
      </c>
    </row>
    <row r="70" spans="1:6" s="58" customFormat="1" x14ac:dyDescent="0.35">
      <c r="A70" s="87">
        <v>2120000002</v>
      </c>
      <c r="B70" s="88" t="s">
        <v>310</v>
      </c>
      <c r="C70" s="89"/>
      <c r="D70" s="87" t="s">
        <v>13</v>
      </c>
      <c r="E70" s="90"/>
      <c r="F70" s="90" t="str">
        <f t="shared" si="4"/>
        <v/>
      </c>
    </row>
    <row r="71" spans="1:6" s="58" customFormat="1" x14ac:dyDescent="0.35">
      <c r="A71" s="87">
        <v>2120000003</v>
      </c>
      <c r="B71" s="88" t="s">
        <v>311</v>
      </c>
      <c r="C71" s="89"/>
      <c r="D71" s="87" t="s">
        <v>13</v>
      </c>
      <c r="E71" s="90"/>
      <c r="F71" s="90" t="str">
        <f t="shared" si="4"/>
        <v/>
      </c>
    </row>
    <row r="72" spans="1:6" s="58" customFormat="1" x14ac:dyDescent="0.35">
      <c r="A72" s="87">
        <v>2120000004</v>
      </c>
      <c r="B72" s="88" t="s">
        <v>319</v>
      </c>
      <c r="C72" s="89"/>
      <c r="D72" s="87" t="s">
        <v>13</v>
      </c>
      <c r="E72" s="90"/>
      <c r="F72" s="90" t="str">
        <f t="shared" si="4"/>
        <v/>
      </c>
    </row>
    <row r="73" spans="1:6" s="58" customFormat="1" x14ac:dyDescent="0.35">
      <c r="A73" s="87">
        <v>2120000005</v>
      </c>
      <c r="B73" s="88" t="s">
        <v>791</v>
      </c>
      <c r="C73" s="89"/>
      <c r="D73" s="87" t="s">
        <v>18</v>
      </c>
      <c r="E73" s="90"/>
      <c r="F73" s="90" t="str">
        <f t="shared" si="4"/>
        <v/>
      </c>
    </row>
    <row r="74" spans="1:6" s="58" customFormat="1" x14ac:dyDescent="0.35">
      <c r="A74" s="32">
        <v>213</v>
      </c>
      <c r="B74" s="10" t="s">
        <v>37</v>
      </c>
      <c r="C74" s="74"/>
      <c r="D74" s="32"/>
      <c r="E74" s="33"/>
      <c r="F74" s="33" t="str">
        <f t="shared" si="4"/>
        <v/>
      </c>
    </row>
    <row r="75" spans="1:6" s="58" customFormat="1" x14ac:dyDescent="0.35">
      <c r="A75" s="32">
        <v>2130000001</v>
      </c>
      <c r="B75" s="10" t="s">
        <v>321</v>
      </c>
      <c r="C75" s="74"/>
      <c r="D75" s="32" t="s">
        <v>21</v>
      </c>
      <c r="E75" s="33"/>
      <c r="F75" s="33" t="str">
        <f t="shared" si="4"/>
        <v/>
      </c>
    </row>
    <row r="76" spans="1:6" s="58" customFormat="1" x14ac:dyDescent="0.35">
      <c r="A76" s="32">
        <v>2130000002</v>
      </c>
      <c r="B76" s="10" t="s">
        <v>322</v>
      </c>
      <c r="C76" s="74"/>
      <c r="D76" s="32" t="s">
        <v>21</v>
      </c>
      <c r="E76" s="33"/>
      <c r="F76" s="33" t="str">
        <f t="shared" si="4"/>
        <v/>
      </c>
    </row>
    <row r="77" spans="1:6" s="58" customFormat="1" x14ac:dyDescent="0.35">
      <c r="A77" s="32">
        <v>214</v>
      </c>
      <c r="B77" s="10" t="s">
        <v>187</v>
      </c>
      <c r="C77" s="74"/>
      <c r="D77" s="32"/>
      <c r="E77" s="33"/>
      <c r="F77" s="33" t="str">
        <f t="shared" ref="F77:F81" si="5">IF(C77="","",C77*E77)</f>
        <v/>
      </c>
    </row>
    <row r="78" spans="1:6" s="58" customFormat="1" x14ac:dyDescent="0.35">
      <c r="A78" s="32">
        <v>2140000001</v>
      </c>
      <c r="B78" s="10" t="s">
        <v>317</v>
      </c>
      <c r="C78" s="74"/>
      <c r="D78" s="32" t="s">
        <v>18</v>
      </c>
      <c r="E78" s="33"/>
      <c r="F78" s="33" t="str">
        <f t="shared" si="5"/>
        <v/>
      </c>
    </row>
    <row r="79" spans="1:6" s="58" customFormat="1" x14ac:dyDescent="0.35">
      <c r="A79" s="32">
        <v>2140000002</v>
      </c>
      <c r="B79" s="10" t="s">
        <v>325</v>
      </c>
      <c r="C79" s="74"/>
      <c r="D79" s="32" t="s">
        <v>18</v>
      </c>
      <c r="E79" s="33"/>
      <c r="F79" s="33" t="str">
        <f t="shared" si="5"/>
        <v/>
      </c>
    </row>
    <row r="80" spans="1:6" s="58" customFormat="1" ht="29" x14ac:dyDescent="0.35">
      <c r="A80" s="32">
        <v>2140000003</v>
      </c>
      <c r="B80" s="10" t="s">
        <v>792</v>
      </c>
      <c r="C80" s="74"/>
      <c r="D80" s="32" t="s">
        <v>18</v>
      </c>
      <c r="E80" s="33"/>
      <c r="F80" s="33" t="str">
        <f t="shared" si="5"/>
        <v/>
      </c>
    </row>
    <row r="81" spans="1:6" s="58" customFormat="1" x14ac:dyDescent="0.35">
      <c r="A81" s="32">
        <v>2140000004</v>
      </c>
      <c r="B81" s="10" t="s">
        <v>318</v>
      </c>
      <c r="C81" s="74"/>
      <c r="D81" s="32" t="s">
        <v>18</v>
      </c>
      <c r="E81" s="33"/>
      <c r="F81" s="33" t="str">
        <f t="shared" si="5"/>
        <v/>
      </c>
    </row>
    <row r="82" spans="1:6" s="58" customFormat="1" x14ac:dyDescent="0.35">
      <c r="A82" s="32">
        <v>217</v>
      </c>
      <c r="B82" s="10" t="s">
        <v>35</v>
      </c>
      <c r="C82" s="74"/>
      <c r="D82" s="32"/>
      <c r="E82" s="33"/>
      <c r="F82" s="33" t="str">
        <f t="shared" si="4"/>
        <v/>
      </c>
    </row>
    <row r="83" spans="1:6" s="58" customFormat="1" x14ac:dyDescent="0.35">
      <c r="A83" s="32">
        <v>2170000001</v>
      </c>
      <c r="B83" s="10" t="s">
        <v>313</v>
      </c>
      <c r="C83" s="74"/>
      <c r="D83" s="32" t="s">
        <v>18</v>
      </c>
      <c r="E83" s="33"/>
      <c r="F83" s="33" t="str">
        <f t="shared" si="4"/>
        <v/>
      </c>
    </row>
    <row r="84" spans="1:6" s="58" customFormat="1" x14ac:dyDescent="0.35">
      <c r="A84" s="32">
        <v>2170000002</v>
      </c>
      <c r="B84" s="10" t="s">
        <v>314</v>
      </c>
      <c r="C84" s="74"/>
      <c r="D84" s="32" t="s">
        <v>18</v>
      </c>
      <c r="E84" s="33"/>
      <c r="F84" s="33" t="str">
        <f t="shared" si="4"/>
        <v/>
      </c>
    </row>
    <row r="85" spans="1:6" s="58" customFormat="1" x14ac:dyDescent="0.35">
      <c r="A85" s="32">
        <v>2170000003</v>
      </c>
      <c r="B85" s="10" t="s">
        <v>315</v>
      </c>
      <c r="C85" s="74"/>
      <c r="D85" s="32" t="s">
        <v>18</v>
      </c>
      <c r="E85" s="33"/>
      <c r="F85" s="33" t="str">
        <f t="shared" ref="F85" si="6">IF(C85="","",C85*E85)</f>
        <v/>
      </c>
    </row>
    <row r="86" spans="1:6" s="58" customFormat="1" x14ac:dyDescent="0.35">
      <c r="A86" s="32">
        <v>2170000004</v>
      </c>
      <c r="B86" s="10" t="s">
        <v>894</v>
      </c>
      <c r="C86" s="74"/>
      <c r="D86" s="32" t="s">
        <v>18</v>
      </c>
      <c r="E86" s="33"/>
      <c r="F86" s="33" t="str">
        <f t="shared" si="4"/>
        <v/>
      </c>
    </row>
    <row r="87" spans="1:6" s="58" customFormat="1" x14ac:dyDescent="0.35">
      <c r="A87" s="32"/>
      <c r="B87" s="10"/>
      <c r="C87" s="74"/>
      <c r="D87" s="32"/>
      <c r="E87" s="33"/>
      <c r="F87" s="33" t="str">
        <f t="shared" si="4"/>
        <v/>
      </c>
    </row>
    <row r="88" spans="1:6" s="58" customFormat="1" x14ac:dyDescent="0.35">
      <c r="A88" s="32"/>
      <c r="B88" s="10"/>
      <c r="C88" s="74"/>
      <c r="D88" s="32"/>
      <c r="E88" s="33"/>
      <c r="F88" s="33" t="str">
        <f t="shared" si="4"/>
        <v/>
      </c>
    </row>
    <row r="89" spans="1:6" s="58" customFormat="1" x14ac:dyDescent="0.35">
      <c r="A89" s="69">
        <v>23</v>
      </c>
      <c r="B89" s="13" t="s">
        <v>36</v>
      </c>
      <c r="C89" s="70"/>
      <c r="D89" s="69"/>
      <c r="E89" s="71"/>
      <c r="F89" s="71">
        <f>SUM(F90:F97)</f>
        <v>0</v>
      </c>
    </row>
    <row r="90" spans="1:6" s="58" customFormat="1" x14ac:dyDescent="0.35">
      <c r="A90" s="32">
        <v>231</v>
      </c>
      <c r="B90" s="10" t="s">
        <v>33</v>
      </c>
      <c r="C90" s="74"/>
      <c r="D90" s="32"/>
      <c r="E90" s="33"/>
      <c r="F90" s="33" t="str">
        <f t="shared" ref="F90:F91" si="7">IF(C90="","",C90*E90)</f>
        <v/>
      </c>
    </row>
    <row r="91" spans="1:6" s="58" customFormat="1" x14ac:dyDescent="0.35">
      <c r="A91" s="32">
        <v>2310000001</v>
      </c>
      <c r="B91" s="10" t="s">
        <v>232</v>
      </c>
      <c r="C91" s="74"/>
      <c r="D91" s="32" t="s">
        <v>13</v>
      </c>
      <c r="E91" s="33"/>
      <c r="F91" s="33" t="str">
        <f t="shared" si="7"/>
        <v/>
      </c>
    </row>
    <row r="92" spans="1:6" s="58" customFormat="1" x14ac:dyDescent="0.35">
      <c r="A92" s="32">
        <v>232</v>
      </c>
      <c r="B92" s="10" t="s">
        <v>34</v>
      </c>
      <c r="C92" s="74"/>
      <c r="D92" s="32"/>
      <c r="E92" s="33"/>
      <c r="F92" s="33" t="str">
        <f t="shared" si="4"/>
        <v/>
      </c>
    </row>
    <row r="93" spans="1:6" s="58" customFormat="1" x14ac:dyDescent="0.35">
      <c r="A93" s="32">
        <v>2320000001</v>
      </c>
      <c r="B93" s="10" t="s">
        <v>233</v>
      </c>
      <c r="C93" s="74"/>
      <c r="D93" s="32" t="s">
        <v>18</v>
      </c>
      <c r="E93" s="33"/>
      <c r="F93" s="33" t="str">
        <f t="shared" si="4"/>
        <v/>
      </c>
    </row>
    <row r="94" spans="1:6" s="58" customFormat="1" x14ac:dyDescent="0.35">
      <c r="A94" s="32">
        <v>236</v>
      </c>
      <c r="B94" s="10" t="s">
        <v>35</v>
      </c>
      <c r="C94" s="74"/>
      <c r="D94" s="32"/>
      <c r="E94" s="33"/>
      <c r="F94" s="33" t="str">
        <f t="shared" si="4"/>
        <v/>
      </c>
    </row>
    <row r="95" spans="1:6" s="58" customFormat="1" x14ac:dyDescent="0.35">
      <c r="A95" s="32">
        <v>2360000001</v>
      </c>
      <c r="B95" s="10" t="s">
        <v>234</v>
      </c>
      <c r="C95" s="74"/>
      <c r="D95" s="32" t="s">
        <v>18</v>
      </c>
      <c r="E95" s="33"/>
      <c r="F95" s="33" t="str">
        <f t="shared" si="4"/>
        <v/>
      </c>
    </row>
    <row r="96" spans="1:6" s="58" customFormat="1" x14ac:dyDescent="0.35">
      <c r="A96" s="32">
        <v>2360000002</v>
      </c>
      <c r="B96" s="10" t="s">
        <v>347</v>
      </c>
      <c r="C96" s="74"/>
      <c r="D96" s="32" t="s">
        <v>18</v>
      </c>
      <c r="E96" s="33"/>
      <c r="F96" s="33" t="str">
        <f t="shared" si="4"/>
        <v/>
      </c>
    </row>
    <row r="97" spans="1:6" s="58" customFormat="1" x14ac:dyDescent="0.35">
      <c r="A97" s="32">
        <v>2360000003</v>
      </c>
      <c r="B97" s="10" t="s">
        <v>235</v>
      </c>
      <c r="C97" s="74"/>
      <c r="D97" s="32" t="s">
        <v>18</v>
      </c>
      <c r="E97" s="33"/>
      <c r="F97" s="33" t="str">
        <f t="shared" si="4"/>
        <v/>
      </c>
    </row>
    <row r="98" spans="1:6" x14ac:dyDescent="0.35">
      <c r="A98" s="32"/>
      <c r="B98" s="10"/>
      <c r="C98" s="43"/>
      <c r="D98" s="22"/>
      <c r="E98" s="33"/>
      <c r="F98" s="33"/>
    </row>
    <row r="99" spans="1:6" x14ac:dyDescent="0.35">
      <c r="A99" s="9"/>
      <c r="B99" s="10"/>
      <c r="C99" s="41"/>
      <c r="D99" s="9"/>
      <c r="E99" s="11"/>
      <c r="F99" s="11" t="str">
        <f t="shared" si="4"/>
        <v/>
      </c>
    </row>
    <row r="100" spans="1:6" x14ac:dyDescent="0.35">
      <c r="A100" s="25">
        <v>24</v>
      </c>
      <c r="B100" s="31" t="s">
        <v>177</v>
      </c>
      <c r="C100" s="42"/>
      <c r="D100" s="25"/>
      <c r="E100" s="26"/>
      <c r="F100" s="26">
        <f>SUM(F102:F102)</f>
        <v>0</v>
      </c>
    </row>
    <row r="101" spans="1:6" x14ac:dyDescent="0.35">
      <c r="A101" s="22">
        <v>242</v>
      </c>
      <c r="B101" s="23" t="s">
        <v>178</v>
      </c>
      <c r="C101" s="43"/>
      <c r="D101" s="22"/>
      <c r="E101" s="24"/>
      <c r="F101" s="24"/>
    </row>
    <row r="102" spans="1:6" x14ac:dyDescent="0.35">
      <c r="A102" s="22">
        <v>2420000001</v>
      </c>
      <c r="B102" s="23" t="s">
        <v>178</v>
      </c>
      <c r="C102" s="43"/>
      <c r="D102" s="22" t="s">
        <v>10</v>
      </c>
      <c r="E102" s="24"/>
      <c r="F102" s="24" t="str">
        <f t="shared" ref="F102" si="8">IF(C102="","",C102*E102)</f>
        <v/>
      </c>
    </row>
    <row r="103" spans="1:6" x14ac:dyDescent="0.35">
      <c r="A103" s="22"/>
      <c r="B103" s="23"/>
      <c r="C103" s="43"/>
      <c r="D103" s="22"/>
      <c r="E103" s="24"/>
      <c r="F103" s="24"/>
    </row>
    <row r="104" spans="1:6" x14ac:dyDescent="0.35">
      <c r="A104" s="22"/>
      <c r="B104" s="23"/>
      <c r="C104" s="43"/>
      <c r="D104" s="22"/>
      <c r="E104" s="24"/>
      <c r="F104" s="24"/>
    </row>
    <row r="105" spans="1:6" x14ac:dyDescent="0.35">
      <c r="A105" s="6">
        <v>3</v>
      </c>
      <c r="B105" s="7" t="s">
        <v>38</v>
      </c>
      <c r="C105" s="40"/>
      <c r="D105" s="6"/>
      <c r="E105" s="8"/>
      <c r="F105" s="8">
        <f>SUM(F106:F248)/2</f>
        <v>0</v>
      </c>
    </row>
    <row r="106" spans="1:6" x14ac:dyDescent="0.35">
      <c r="A106" s="9"/>
      <c r="B106" s="10"/>
      <c r="C106" s="41"/>
      <c r="D106" s="9"/>
      <c r="E106" s="11"/>
      <c r="F106" s="11" t="str">
        <f t="shared" si="4"/>
        <v/>
      </c>
    </row>
    <row r="107" spans="1:6" x14ac:dyDescent="0.35">
      <c r="A107" s="9"/>
      <c r="B107" s="10"/>
      <c r="C107" s="41"/>
      <c r="D107" s="9"/>
      <c r="E107" s="11"/>
      <c r="F107" s="11" t="str">
        <f t="shared" si="4"/>
        <v/>
      </c>
    </row>
    <row r="108" spans="1:6" x14ac:dyDescent="0.35">
      <c r="A108" s="25">
        <v>32</v>
      </c>
      <c r="B108" s="31" t="s">
        <v>39</v>
      </c>
      <c r="C108" s="42"/>
      <c r="D108" s="25"/>
      <c r="E108" s="26"/>
      <c r="F108" s="26">
        <f>SUM(F109:F213)</f>
        <v>0</v>
      </c>
    </row>
    <row r="109" spans="1:6" s="58" customFormat="1" x14ac:dyDescent="0.35">
      <c r="A109" s="32">
        <v>321</v>
      </c>
      <c r="B109" s="10" t="s">
        <v>147</v>
      </c>
      <c r="C109" s="74"/>
      <c r="D109" s="32"/>
      <c r="E109" s="33"/>
      <c r="F109" s="33" t="str">
        <f t="shared" ref="F109:F210" si="9">IF(C109="","",C109*E109)</f>
        <v/>
      </c>
    </row>
    <row r="110" spans="1:6" s="58" customFormat="1" x14ac:dyDescent="0.35">
      <c r="A110" s="32">
        <v>3210000001</v>
      </c>
      <c r="B110" s="10" t="s">
        <v>400</v>
      </c>
      <c r="C110" s="74"/>
      <c r="D110" s="32" t="s">
        <v>13</v>
      </c>
      <c r="E110" s="33"/>
      <c r="F110" s="33" t="str">
        <f t="shared" si="9"/>
        <v/>
      </c>
    </row>
    <row r="111" spans="1:6" s="58" customFormat="1" x14ac:dyDescent="0.35">
      <c r="A111" s="32">
        <f>+A110+1</f>
        <v>3210000002</v>
      </c>
      <c r="B111" s="10" t="s">
        <v>401</v>
      </c>
      <c r="C111" s="74"/>
      <c r="D111" s="32" t="s">
        <v>13</v>
      </c>
      <c r="E111" s="33"/>
      <c r="F111" s="33" t="str">
        <f t="shared" si="9"/>
        <v/>
      </c>
    </row>
    <row r="112" spans="1:6" s="58" customFormat="1" x14ac:dyDescent="0.35">
      <c r="A112" s="32">
        <f t="shared" ref="A112:A114" si="10">+A111+1</f>
        <v>3210000003</v>
      </c>
      <c r="B112" s="10" t="s">
        <v>402</v>
      </c>
      <c r="C112" s="74"/>
      <c r="D112" s="32" t="s">
        <v>13</v>
      </c>
      <c r="E112" s="33"/>
      <c r="F112" s="33" t="str">
        <f t="shared" si="9"/>
        <v/>
      </c>
    </row>
    <row r="113" spans="1:6" s="58" customFormat="1" x14ac:dyDescent="0.35">
      <c r="A113" s="32">
        <f t="shared" si="10"/>
        <v>3210000004</v>
      </c>
      <c r="B113" s="10" t="s">
        <v>403</v>
      </c>
      <c r="C113" s="74"/>
      <c r="D113" s="32" t="s">
        <v>13</v>
      </c>
      <c r="E113" s="33"/>
      <c r="F113" s="33" t="str">
        <f t="shared" si="9"/>
        <v/>
      </c>
    </row>
    <row r="114" spans="1:6" s="58" customFormat="1" x14ac:dyDescent="0.35">
      <c r="A114" s="32">
        <f t="shared" si="10"/>
        <v>3210000005</v>
      </c>
      <c r="B114" s="10" t="s">
        <v>404</v>
      </c>
      <c r="C114" s="74"/>
      <c r="D114" s="32" t="s">
        <v>13</v>
      </c>
      <c r="E114" s="33"/>
      <c r="F114" s="33" t="str">
        <f t="shared" si="9"/>
        <v/>
      </c>
    </row>
    <row r="115" spans="1:6" s="58" customFormat="1" x14ac:dyDescent="0.35">
      <c r="A115" s="32">
        <v>322</v>
      </c>
      <c r="B115" s="10" t="s">
        <v>491</v>
      </c>
      <c r="C115" s="74"/>
      <c r="D115" s="32"/>
      <c r="E115" s="33"/>
      <c r="F115" s="33" t="str">
        <f t="shared" si="9"/>
        <v/>
      </c>
    </row>
    <row r="116" spans="1:6" s="58" customFormat="1" x14ac:dyDescent="0.35">
      <c r="A116" s="32">
        <v>3230000001</v>
      </c>
      <c r="B116" s="10" t="s">
        <v>388</v>
      </c>
      <c r="C116" s="74"/>
      <c r="D116" s="32" t="s">
        <v>21</v>
      </c>
      <c r="E116" s="33"/>
      <c r="F116" s="33" t="str">
        <f t="shared" si="9"/>
        <v/>
      </c>
    </row>
    <row r="117" spans="1:6" s="58" customFormat="1" x14ac:dyDescent="0.35">
      <c r="A117" s="32">
        <f>+A116+1</f>
        <v>3230000002</v>
      </c>
      <c r="B117" s="10" t="s">
        <v>389</v>
      </c>
      <c r="C117" s="74"/>
      <c r="D117" s="32" t="s">
        <v>21</v>
      </c>
      <c r="E117" s="33"/>
      <c r="F117" s="33" t="str">
        <f t="shared" si="9"/>
        <v/>
      </c>
    </row>
    <row r="118" spans="1:6" s="58" customFormat="1" x14ac:dyDescent="0.35">
      <c r="A118" s="32">
        <f t="shared" ref="A118:A127" si="11">+A117+1</f>
        <v>3230000003</v>
      </c>
      <c r="B118" s="10" t="s">
        <v>390</v>
      </c>
      <c r="C118" s="74"/>
      <c r="D118" s="32" t="s">
        <v>21</v>
      </c>
      <c r="E118" s="33"/>
      <c r="F118" s="33" t="str">
        <f t="shared" si="9"/>
        <v/>
      </c>
    </row>
    <row r="119" spans="1:6" s="58" customFormat="1" x14ac:dyDescent="0.35">
      <c r="A119" s="32">
        <f t="shared" si="11"/>
        <v>3230000004</v>
      </c>
      <c r="B119" s="10" t="s">
        <v>391</v>
      </c>
      <c r="C119" s="74"/>
      <c r="D119" s="32" t="s">
        <v>21</v>
      </c>
      <c r="E119" s="33"/>
      <c r="F119" s="33" t="str">
        <f t="shared" si="9"/>
        <v/>
      </c>
    </row>
    <row r="120" spans="1:6" s="58" customFormat="1" x14ac:dyDescent="0.35">
      <c r="A120" s="32">
        <f t="shared" si="11"/>
        <v>3230000005</v>
      </c>
      <c r="B120" s="10" t="s">
        <v>392</v>
      </c>
      <c r="C120" s="74"/>
      <c r="D120" s="32" t="s">
        <v>21</v>
      </c>
      <c r="E120" s="33"/>
      <c r="F120" s="33" t="str">
        <f t="shared" si="9"/>
        <v/>
      </c>
    </row>
    <row r="121" spans="1:6" s="58" customFormat="1" x14ac:dyDescent="0.35">
      <c r="A121" s="32">
        <f t="shared" si="11"/>
        <v>3230000006</v>
      </c>
      <c r="B121" s="10" t="s">
        <v>393</v>
      </c>
      <c r="C121" s="74"/>
      <c r="D121" s="32" t="s">
        <v>21</v>
      </c>
      <c r="E121" s="33"/>
      <c r="F121" s="33" t="str">
        <f t="shared" si="9"/>
        <v/>
      </c>
    </row>
    <row r="122" spans="1:6" s="58" customFormat="1" x14ac:dyDescent="0.35">
      <c r="A122" s="32">
        <f t="shared" si="11"/>
        <v>3230000007</v>
      </c>
      <c r="B122" s="10" t="s">
        <v>394</v>
      </c>
      <c r="C122" s="74"/>
      <c r="D122" s="32" t="s">
        <v>21</v>
      </c>
      <c r="E122" s="33"/>
      <c r="F122" s="33" t="str">
        <f t="shared" si="9"/>
        <v/>
      </c>
    </row>
    <row r="123" spans="1:6" s="58" customFormat="1" x14ac:dyDescent="0.35">
      <c r="A123" s="32">
        <f t="shared" si="11"/>
        <v>3230000008</v>
      </c>
      <c r="B123" s="10" t="s">
        <v>395</v>
      </c>
      <c r="C123" s="74"/>
      <c r="D123" s="32" t="s">
        <v>21</v>
      </c>
      <c r="E123" s="33"/>
      <c r="F123" s="33" t="str">
        <f t="shared" si="9"/>
        <v/>
      </c>
    </row>
    <row r="124" spans="1:6" s="58" customFormat="1" x14ac:dyDescent="0.35">
      <c r="A124" s="32">
        <f t="shared" si="11"/>
        <v>3230000009</v>
      </c>
      <c r="B124" s="10" t="s">
        <v>396</v>
      </c>
      <c r="C124" s="74"/>
      <c r="D124" s="32" t="s">
        <v>21</v>
      </c>
      <c r="E124" s="33"/>
      <c r="F124" s="33" t="str">
        <f t="shared" si="9"/>
        <v/>
      </c>
    </row>
    <row r="125" spans="1:6" s="58" customFormat="1" x14ac:dyDescent="0.35">
      <c r="A125" s="32">
        <f t="shared" si="11"/>
        <v>3230000010</v>
      </c>
      <c r="B125" s="10" t="s">
        <v>397</v>
      </c>
      <c r="C125" s="74"/>
      <c r="D125" s="32" t="s">
        <v>21</v>
      </c>
      <c r="E125" s="33"/>
      <c r="F125" s="33" t="str">
        <f t="shared" si="9"/>
        <v/>
      </c>
    </row>
    <row r="126" spans="1:6" s="58" customFormat="1" x14ac:dyDescent="0.35">
      <c r="A126" s="32">
        <f t="shared" si="11"/>
        <v>3230000011</v>
      </c>
      <c r="B126" s="10" t="s">
        <v>398</v>
      </c>
      <c r="C126" s="74"/>
      <c r="D126" s="32" t="s">
        <v>21</v>
      </c>
      <c r="E126" s="33"/>
      <c r="F126" s="33" t="str">
        <f t="shared" si="9"/>
        <v/>
      </c>
    </row>
    <row r="127" spans="1:6" s="58" customFormat="1" x14ac:dyDescent="0.35">
      <c r="A127" s="32">
        <f t="shared" si="11"/>
        <v>3230000012</v>
      </c>
      <c r="B127" s="10" t="s">
        <v>399</v>
      </c>
      <c r="C127" s="74"/>
      <c r="D127" s="32" t="s">
        <v>21</v>
      </c>
      <c r="E127" s="33"/>
      <c r="F127" s="33" t="str">
        <f t="shared" si="9"/>
        <v/>
      </c>
    </row>
    <row r="128" spans="1:6" x14ac:dyDescent="0.35">
      <c r="A128" s="22">
        <v>323</v>
      </c>
      <c r="B128" s="23" t="s">
        <v>37</v>
      </c>
      <c r="C128" s="43"/>
      <c r="D128" s="22"/>
      <c r="E128" s="24"/>
      <c r="F128" s="33" t="str">
        <f t="shared" si="9"/>
        <v/>
      </c>
    </row>
    <row r="129" spans="1:6" s="58" customFormat="1" x14ac:dyDescent="0.35">
      <c r="A129" s="22">
        <v>3230000001</v>
      </c>
      <c r="B129" s="23" t="s">
        <v>726</v>
      </c>
      <c r="C129" s="43"/>
      <c r="D129" s="22" t="s">
        <v>150</v>
      </c>
      <c r="E129" s="24"/>
      <c r="F129" s="24" t="str">
        <f t="shared" si="9"/>
        <v/>
      </c>
    </row>
    <row r="130" spans="1:6" s="58" customFormat="1" x14ac:dyDescent="0.35">
      <c r="A130" s="22">
        <f>+A129+1</f>
        <v>3230000002</v>
      </c>
      <c r="B130" s="23" t="s">
        <v>405</v>
      </c>
      <c r="C130" s="43"/>
      <c r="D130" s="22" t="s">
        <v>150</v>
      </c>
      <c r="E130" s="24"/>
      <c r="F130" s="24" t="str">
        <f t="shared" si="9"/>
        <v/>
      </c>
    </row>
    <row r="131" spans="1:6" s="58" customFormat="1" x14ac:dyDescent="0.35">
      <c r="A131" s="22">
        <f t="shared" ref="A131:A135" si="12">+A130+1</f>
        <v>3230000003</v>
      </c>
      <c r="B131" s="23" t="s">
        <v>406</v>
      </c>
      <c r="C131" s="43"/>
      <c r="D131" s="22" t="s">
        <v>150</v>
      </c>
      <c r="E131" s="24"/>
      <c r="F131" s="24" t="str">
        <f t="shared" si="9"/>
        <v/>
      </c>
    </row>
    <row r="132" spans="1:6" s="58" customFormat="1" x14ac:dyDescent="0.35">
      <c r="A132" s="22">
        <f t="shared" si="12"/>
        <v>3230000004</v>
      </c>
      <c r="B132" s="23" t="s">
        <v>407</v>
      </c>
      <c r="C132" s="43"/>
      <c r="D132" s="22" t="s">
        <v>150</v>
      </c>
      <c r="E132" s="24"/>
      <c r="F132" s="24" t="str">
        <f t="shared" si="9"/>
        <v/>
      </c>
    </row>
    <row r="133" spans="1:6" s="58" customFormat="1" x14ac:dyDescent="0.35">
      <c r="A133" s="22">
        <f t="shared" si="12"/>
        <v>3230000005</v>
      </c>
      <c r="B133" s="23" t="s">
        <v>408</v>
      </c>
      <c r="C133" s="43"/>
      <c r="D133" s="22" t="s">
        <v>150</v>
      </c>
      <c r="E133" s="24"/>
      <c r="F133" s="24" t="str">
        <f t="shared" si="9"/>
        <v/>
      </c>
    </row>
    <row r="134" spans="1:6" s="58" customFormat="1" x14ac:dyDescent="0.35">
      <c r="A134" s="22">
        <f t="shared" si="12"/>
        <v>3230000006</v>
      </c>
      <c r="B134" s="23" t="s">
        <v>409</v>
      </c>
      <c r="C134" s="43"/>
      <c r="D134" s="22" t="s">
        <v>150</v>
      </c>
      <c r="E134" s="24"/>
      <c r="F134" s="24" t="str">
        <f t="shared" si="9"/>
        <v/>
      </c>
    </row>
    <row r="135" spans="1:6" s="58" customFormat="1" x14ac:dyDescent="0.35">
      <c r="A135" s="22">
        <f t="shared" si="12"/>
        <v>3230000007</v>
      </c>
      <c r="B135" s="23" t="s">
        <v>410</v>
      </c>
      <c r="C135" s="43"/>
      <c r="D135" s="22" t="s">
        <v>150</v>
      </c>
      <c r="E135" s="24"/>
      <c r="F135" s="24" t="str">
        <f t="shared" si="9"/>
        <v/>
      </c>
    </row>
    <row r="136" spans="1:6" s="58" customFormat="1" x14ac:dyDescent="0.35">
      <c r="A136" s="32">
        <v>324</v>
      </c>
      <c r="B136" s="10" t="s">
        <v>40</v>
      </c>
      <c r="C136" s="74"/>
      <c r="D136" s="32"/>
      <c r="E136" s="33"/>
      <c r="F136" s="33" t="str">
        <f t="shared" si="9"/>
        <v/>
      </c>
    </row>
    <row r="137" spans="1:6" s="58" customFormat="1" x14ac:dyDescent="0.35">
      <c r="A137" s="32">
        <v>3240000001</v>
      </c>
      <c r="B137" s="10" t="s">
        <v>383</v>
      </c>
      <c r="C137" s="74"/>
      <c r="D137" s="32" t="s">
        <v>18</v>
      </c>
      <c r="E137" s="33"/>
      <c r="F137" s="33" t="str">
        <f t="shared" si="9"/>
        <v/>
      </c>
    </row>
    <row r="138" spans="1:6" s="58" customFormat="1" x14ac:dyDescent="0.35">
      <c r="A138" s="32">
        <v>3240000002</v>
      </c>
      <c r="B138" s="10" t="s">
        <v>384</v>
      </c>
      <c r="C138" s="74"/>
      <c r="D138" s="32" t="s">
        <v>18</v>
      </c>
      <c r="E138" s="33"/>
      <c r="F138" s="33" t="str">
        <f t="shared" si="9"/>
        <v/>
      </c>
    </row>
    <row r="139" spans="1:6" s="58" customFormat="1" x14ac:dyDescent="0.35">
      <c r="A139" s="32">
        <v>3240000003</v>
      </c>
      <c r="B139" s="10" t="s">
        <v>385</v>
      </c>
      <c r="C139" s="74"/>
      <c r="D139" s="32" t="s">
        <v>18</v>
      </c>
      <c r="E139" s="33"/>
      <c r="F139" s="33" t="str">
        <f t="shared" si="9"/>
        <v/>
      </c>
    </row>
    <row r="140" spans="1:6" s="58" customFormat="1" x14ac:dyDescent="0.35">
      <c r="A140" s="32">
        <v>3240000004</v>
      </c>
      <c r="B140" s="10" t="s">
        <v>386</v>
      </c>
      <c r="C140" s="74"/>
      <c r="D140" s="32" t="s">
        <v>18</v>
      </c>
      <c r="E140" s="33"/>
      <c r="F140" s="33" t="str">
        <f t="shared" si="9"/>
        <v/>
      </c>
    </row>
    <row r="141" spans="1:6" s="58" customFormat="1" x14ac:dyDescent="0.35">
      <c r="A141" s="32">
        <v>3240000005</v>
      </c>
      <c r="B141" s="10" t="s">
        <v>387</v>
      </c>
      <c r="C141" s="74"/>
      <c r="D141" s="32" t="s">
        <v>18</v>
      </c>
      <c r="E141" s="33"/>
      <c r="F141" s="33" t="str">
        <f t="shared" si="9"/>
        <v/>
      </c>
    </row>
    <row r="142" spans="1:6" s="58" customFormat="1" x14ac:dyDescent="0.35">
      <c r="A142" s="32">
        <v>326</v>
      </c>
      <c r="B142" s="10" t="s">
        <v>41</v>
      </c>
      <c r="C142" s="74"/>
      <c r="D142" s="32"/>
      <c r="E142" s="33"/>
      <c r="F142" s="33" t="str">
        <f t="shared" si="9"/>
        <v/>
      </c>
    </row>
    <row r="143" spans="1:6" s="58" customFormat="1" x14ac:dyDescent="0.35">
      <c r="A143" s="32">
        <v>3260000001</v>
      </c>
      <c r="B143" s="10" t="s">
        <v>794</v>
      </c>
      <c r="C143" s="74"/>
      <c r="D143" s="32" t="s">
        <v>18</v>
      </c>
      <c r="E143" s="33"/>
      <c r="F143" s="33" t="str">
        <f>IF(C143="","",C143*E143)</f>
        <v/>
      </c>
    </row>
    <row r="144" spans="1:6" s="58" customFormat="1" x14ac:dyDescent="0.35">
      <c r="A144" s="32">
        <v>3260000002</v>
      </c>
      <c r="B144" s="10" t="s">
        <v>416</v>
      </c>
      <c r="C144" s="74"/>
      <c r="D144" s="32" t="s">
        <v>18</v>
      </c>
      <c r="E144" s="33"/>
      <c r="F144" s="33" t="str">
        <f t="shared" ref="F144:F165" si="13">IF(C144="","",C144*E144)</f>
        <v/>
      </c>
    </row>
    <row r="145" spans="1:6" s="58" customFormat="1" x14ac:dyDescent="0.35">
      <c r="A145" s="32">
        <v>3260000003</v>
      </c>
      <c r="B145" s="10" t="s">
        <v>254</v>
      </c>
      <c r="C145" s="74"/>
      <c r="D145" s="32" t="s">
        <v>18</v>
      </c>
      <c r="E145" s="33"/>
      <c r="F145" s="33" t="str">
        <f t="shared" si="13"/>
        <v/>
      </c>
    </row>
    <row r="146" spans="1:6" s="58" customFormat="1" x14ac:dyDescent="0.35">
      <c r="A146" s="32">
        <v>3260000004</v>
      </c>
      <c r="B146" s="10" t="s">
        <v>256</v>
      </c>
      <c r="C146" s="74"/>
      <c r="D146" s="32" t="s">
        <v>18</v>
      </c>
      <c r="E146" s="33"/>
      <c r="F146" s="33" t="str">
        <f t="shared" si="13"/>
        <v/>
      </c>
    </row>
    <row r="147" spans="1:6" s="58" customFormat="1" x14ac:dyDescent="0.35">
      <c r="A147" s="32">
        <v>3260000005</v>
      </c>
      <c r="B147" s="10" t="s">
        <v>417</v>
      </c>
      <c r="C147" s="74"/>
      <c r="D147" s="32" t="s">
        <v>18</v>
      </c>
      <c r="E147" s="33"/>
      <c r="F147" s="33" t="str">
        <f t="shared" si="13"/>
        <v/>
      </c>
    </row>
    <row r="148" spans="1:6" s="58" customFormat="1" x14ac:dyDescent="0.35">
      <c r="A148" s="32">
        <v>3260000006</v>
      </c>
      <c r="B148" s="10" t="s">
        <v>421</v>
      </c>
      <c r="C148" s="74"/>
      <c r="D148" s="32" t="s">
        <v>18</v>
      </c>
      <c r="E148" s="33"/>
      <c r="F148" s="33" t="str">
        <f t="shared" si="13"/>
        <v/>
      </c>
    </row>
    <row r="149" spans="1:6" s="58" customFormat="1" x14ac:dyDescent="0.35">
      <c r="A149" s="32">
        <v>3260000007</v>
      </c>
      <c r="B149" s="10" t="s">
        <v>420</v>
      </c>
      <c r="C149" s="74"/>
      <c r="D149" s="32" t="s">
        <v>18</v>
      </c>
      <c r="E149" s="33"/>
      <c r="F149" s="33" t="str">
        <f t="shared" si="13"/>
        <v/>
      </c>
    </row>
    <row r="150" spans="1:6" s="58" customFormat="1" x14ac:dyDescent="0.35">
      <c r="A150" s="32">
        <v>3260000008</v>
      </c>
      <c r="B150" s="10" t="s">
        <v>422</v>
      </c>
      <c r="C150" s="74"/>
      <c r="D150" s="32" t="s">
        <v>18</v>
      </c>
      <c r="E150" s="33"/>
      <c r="F150" s="33" t="str">
        <f t="shared" si="13"/>
        <v/>
      </c>
    </row>
    <row r="151" spans="1:6" s="58" customFormat="1" x14ac:dyDescent="0.35">
      <c r="A151" s="32">
        <v>3260000009</v>
      </c>
      <c r="B151" s="10" t="s">
        <v>423</v>
      </c>
      <c r="C151" s="74"/>
      <c r="D151" s="32" t="s">
        <v>18</v>
      </c>
      <c r="E151" s="33"/>
      <c r="F151" s="33" t="str">
        <f t="shared" si="13"/>
        <v/>
      </c>
    </row>
    <row r="152" spans="1:6" s="58" customFormat="1" x14ac:dyDescent="0.35">
      <c r="A152" s="32">
        <v>3260000010</v>
      </c>
      <c r="B152" s="10" t="s">
        <v>424</v>
      </c>
      <c r="C152" s="74"/>
      <c r="D152" s="32" t="s">
        <v>18</v>
      </c>
      <c r="E152" s="33"/>
      <c r="F152" s="33" t="str">
        <f t="shared" si="13"/>
        <v/>
      </c>
    </row>
    <row r="153" spans="1:6" s="58" customFormat="1" x14ac:dyDescent="0.35">
      <c r="A153" s="32">
        <v>3260000011</v>
      </c>
      <c r="B153" s="10" t="s">
        <v>425</v>
      </c>
      <c r="C153" s="74"/>
      <c r="D153" s="32" t="s">
        <v>18</v>
      </c>
      <c r="E153" s="33"/>
      <c r="F153" s="33" t="str">
        <f t="shared" si="13"/>
        <v/>
      </c>
    </row>
    <row r="154" spans="1:6" s="58" customFormat="1" x14ac:dyDescent="0.35">
      <c r="A154" s="32">
        <v>3260000012</v>
      </c>
      <c r="B154" s="10" t="s">
        <v>793</v>
      </c>
      <c r="C154" s="74"/>
      <c r="D154" s="32" t="s">
        <v>18</v>
      </c>
      <c r="E154" s="33"/>
      <c r="F154" s="33" t="str">
        <f t="shared" si="13"/>
        <v/>
      </c>
    </row>
    <row r="155" spans="1:6" s="58" customFormat="1" x14ac:dyDescent="0.35">
      <c r="A155" s="32">
        <v>3260000013</v>
      </c>
      <c r="B155" s="10" t="s">
        <v>427</v>
      </c>
      <c r="C155" s="74"/>
      <c r="D155" s="32" t="s">
        <v>18</v>
      </c>
      <c r="E155" s="33"/>
      <c r="F155" s="33" t="str">
        <f t="shared" si="13"/>
        <v/>
      </c>
    </row>
    <row r="156" spans="1:6" s="58" customFormat="1" x14ac:dyDescent="0.35">
      <c r="A156" s="32">
        <v>3260000014</v>
      </c>
      <c r="B156" s="32" t="s">
        <v>426</v>
      </c>
      <c r="C156" s="74"/>
      <c r="D156" s="32" t="s">
        <v>18</v>
      </c>
      <c r="E156" s="33"/>
      <c r="F156" s="33" t="str">
        <f t="shared" si="13"/>
        <v/>
      </c>
    </row>
    <row r="157" spans="1:6" s="58" customFormat="1" x14ac:dyDescent="0.35">
      <c r="A157" s="32">
        <v>3260000015</v>
      </c>
      <c r="B157" s="10" t="s">
        <v>430</v>
      </c>
      <c r="C157" s="74"/>
      <c r="D157" s="32" t="s">
        <v>18</v>
      </c>
      <c r="E157" s="33"/>
      <c r="F157" s="33" t="str">
        <f t="shared" si="13"/>
        <v/>
      </c>
    </row>
    <row r="158" spans="1:6" s="58" customFormat="1" x14ac:dyDescent="0.35">
      <c r="A158" s="32">
        <v>3260000016</v>
      </c>
      <c r="B158" s="10" t="s">
        <v>431</v>
      </c>
      <c r="C158" s="74"/>
      <c r="D158" s="32" t="s">
        <v>18</v>
      </c>
      <c r="E158" s="33"/>
      <c r="F158" s="33" t="str">
        <f t="shared" si="13"/>
        <v/>
      </c>
    </row>
    <row r="159" spans="1:6" s="58" customFormat="1" x14ac:dyDescent="0.35">
      <c r="A159" s="32">
        <v>3260000017</v>
      </c>
      <c r="B159" s="10" t="s">
        <v>439</v>
      </c>
      <c r="C159" s="74"/>
      <c r="D159" s="32" t="s">
        <v>18</v>
      </c>
      <c r="E159" s="33"/>
      <c r="F159" s="33" t="str">
        <f t="shared" si="13"/>
        <v/>
      </c>
    </row>
    <row r="160" spans="1:6" s="58" customFormat="1" x14ac:dyDescent="0.35">
      <c r="A160" s="32">
        <v>3260000018</v>
      </c>
      <c r="B160" s="10" t="s">
        <v>795</v>
      </c>
      <c r="C160" s="74"/>
      <c r="D160" s="32" t="s">
        <v>18</v>
      </c>
      <c r="E160" s="33"/>
      <c r="F160" s="33" t="str">
        <f t="shared" si="13"/>
        <v/>
      </c>
    </row>
    <row r="161" spans="1:6" s="58" customFormat="1" x14ac:dyDescent="0.35">
      <c r="A161" s="32">
        <v>3260000019</v>
      </c>
      <c r="B161" s="10" t="s">
        <v>442</v>
      </c>
      <c r="C161" s="74"/>
      <c r="D161" s="32" t="s">
        <v>18</v>
      </c>
      <c r="E161" s="33"/>
      <c r="F161" s="33" t="str">
        <f t="shared" si="13"/>
        <v/>
      </c>
    </row>
    <row r="162" spans="1:6" s="58" customFormat="1" x14ac:dyDescent="0.35">
      <c r="A162" s="32">
        <v>3260000020</v>
      </c>
      <c r="B162" s="10" t="s">
        <v>443</v>
      </c>
      <c r="C162" s="74"/>
      <c r="D162" s="32" t="s">
        <v>18</v>
      </c>
      <c r="E162" s="33"/>
      <c r="F162" s="33" t="str">
        <f t="shared" si="13"/>
        <v/>
      </c>
    </row>
    <row r="163" spans="1:6" s="58" customFormat="1" x14ac:dyDescent="0.35">
      <c r="A163" s="32">
        <v>3260000021</v>
      </c>
      <c r="B163" s="10" t="s">
        <v>440</v>
      </c>
      <c r="C163" s="74"/>
      <c r="D163" s="32" t="s">
        <v>18</v>
      </c>
      <c r="E163" s="33"/>
      <c r="F163" s="33" t="str">
        <f t="shared" si="13"/>
        <v/>
      </c>
    </row>
    <row r="164" spans="1:6" s="58" customFormat="1" x14ac:dyDescent="0.35">
      <c r="A164" s="32">
        <v>3260000022</v>
      </c>
      <c r="B164" s="10" t="s">
        <v>446</v>
      </c>
      <c r="C164" s="74"/>
      <c r="D164" s="32" t="s">
        <v>18</v>
      </c>
      <c r="E164" s="33"/>
      <c r="F164" s="33" t="str">
        <f t="shared" si="13"/>
        <v/>
      </c>
    </row>
    <row r="165" spans="1:6" s="58" customFormat="1" x14ac:dyDescent="0.35">
      <c r="A165" s="32">
        <v>3260000023</v>
      </c>
      <c r="B165" s="10" t="s">
        <v>796</v>
      </c>
      <c r="C165" s="74"/>
      <c r="D165" s="32" t="s">
        <v>18</v>
      </c>
      <c r="E165" s="33"/>
      <c r="F165" s="33" t="str">
        <f t="shared" si="13"/>
        <v/>
      </c>
    </row>
    <row r="166" spans="1:6" s="58" customFormat="1" x14ac:dyDescent="0.35">
      <c r="A166" s="32">
        <v>3260000024</v>
      </c>
      <c r="B166" s="10" t="s">
        <v>449</v>
      </c>
      <c r="C166" s="74"/>
      <c r="D166" s="32" t="s">
        <v>18</v>
      </c>
      <c r="E166" s="33"/>
      <c r="F166" s="33" t="str">
        <f t="shared" ref="F166:F176" si="14">IF(C166="","",C166*E166)</f>
        <v/>
      </c>
    </row>
    <row r="167" spans="1:6" s="58" customFormat="1" x14ac:dyDescent="0.35">
      <c r="A167" s="32">
        <v>3260000025</v>
      </c>
      <c r="B167" s="10" t="s">
        <v>450</v>
      </c>
      <c r="C167" s="74"/>
      <c r="D167" s="32" t="s">
        <v>18</v>
      </c>
      <c r="E167" s="33"/>
      <c r="F167" s="33" t="str">
        <f t="shared" si="14"/>
        <v/>
      </c>
    </row>
    <row r="168" spans="1:6" s="58" customFormat="1" x14ac:dyDescent="0.35">
      <c r="A168" s="32">
        <v>3260000026</v>
      </c>
      <c r="B168" s="10" t="s">
        <v>452</v>
      </c>
      <c r="C168" s="74"/>
      <c r="D168" s="32" t="s">
        <v>18</v>
      </c>
      <c r="E168" s="33"/>
      <c r="F168" s="33" t="str">
        <f t="shared" si="14"/>
        <v/>
      </c>
    </row>
    <row r="169" spans="1:6" s="58" customFormat="1" x14ac:dyDescent="0.35">
      <c r="A169" s="32">
        <v>3260000027</v>
      </c>
      <c r="B169" s="10" t="s">
        <v>453</v>
      </c>
      <c r="C169" s="74"/>
      <c r="D169" s="32" t="s">
        <v>18</v>
      </c>
      <c r="E169" s="33"/>
      <c r="F169" s="33" t="str">
        <f t="shared" si="14"/>
        <v/>
      </c>
    </row>
    <row r="170" spans="1:6" s="58" customFormat="1" x14ac:dyDescent="0.35">
      <c r="A170" s="32">
        <v>3260000028</v>
      </c>
      <c r="B170" s="10" t="s">
        <v>456</v>
      </c>
      <c r="C170" s="74"/>
      <c r="D170" s="32" t="s">
        <v>18</v>
      </c>
      <c r="E170" s="33"/>
      <c r="F170" s="33" t="str">
        <f t="shared" si="14"/>
        <v/>
      </c>
    </row>
    <row r="171" spans="1:6" s="58" customFormat="1" x14ac:dyDescent="0.35">
      <c r="A171" s="32">
        <v>3260000029</v>
      </c>
      <c r="B171" s="10" t="s">
        <v>459</v>
      </c>
      <c r="C171" s="74"/>
      <c r="D171" s="32" t="s">
        <v>18</v>
      </c>
      <c r="E171" s="33"/>
      <c r="F171" s="33" t="str">
        <f t="shared" si="14"/>
        <v/>
      </c>
    </row>
    <row r="172" spans="1:6" s="58" customFormat="1" x14ac:dyDescent="0.35">
      <c r="A172" s="32">
        <v>3260000030</v>
      </c>
      <c r="B172" s="10" t="s">
        <v>460</v>
      </c>
      <c r="C172" s="74"/>
      <c r="D172" s="32" t="s">
        <v>18</v>
      </c>
      <c r="E172" s="33"/>
      <c r="F172" s="33" t="str">
        <f t="shared" si="14"/>
        <v/>
      </c>
    </row>
    <row r="173" spans="1:6" s="58" customFormat="1" x14ac:dyDescent="0.35">
      <c r="A173" s="32">
        <v>3260000031</v>
      </c>
      <c r="B173" s="10" t="s">
        <v>461</v>
      </c>
      <c r="C173" s="74"/>
      <c r="D173" s="32" t="s">
        <v>18</v>
      </c>
      <c r="E173" s="33"/>
      <c r="F173" s="33" t="str">
        <f t="shared" si="14"/>
        <v/>
      </c>
    </row>
    <row r="174" spans="1:6" s="58" customFormat="1" x14ac:dyDescent="0.35">
      <c r="A174" s="32">
        <v>3260000032</v>
      </c>
      <c r="B174" s="10" t="s">
        <v>463</v>
      </c>
      <c r="C174" s="74"/>
      <c r="D174" s="32" t="s">
        <v>18</v>
      </c>
      <c r="E174" s="33"/>
      <c r="F174" s="33" t="str">
        <f t="shared" si="14"/>
        <v/>
      </c>
    </row>
    <row r="175" spans="1:6" s="58" customFormat="1" x14ac:dyDescent="0.35">
      <c r="A175" s="32">
        <v>3260000033</v>
      </c>
      <c r="B175" s="10" t="s">
        <v>411</v>
      </c>
      <c r="C175" s="74"/>
      <c r="D175" s="32" t="s">
        <v>21</v>
      </c>
      <c r="E175" s="33"/>
      <c r="F175" s="33" t="str">
        <f t="shared" si="14"/>
        <v/>
      </c>
    </row>
    <row r="176" spans="1:6" s="58" customFormat="1" x14ac:dyDescent="0.35">
      <c r="A176" s="32">
        <v>3260000034</v>
      </c>
      <c r="B176" s="10" t="s">
        <v>412</v>
      </c>
      <c r="C176" s="74"/>
      <c r="D176" s="32" t="s">
        <v>21</v>
      </c>
      <c r="E176" s="33"/>
      <c r="F176" s="33" t="str">
        <f t="shared" si="14"/>
        <v/>
      </c>
    </row>
    <row r="177" spans="1:6" s="58" customFormat="1" x14ac:dyDescent="0.35">
      <c r="A177" s="32">
        <v>327</v>
      </c>
      <c r="B177" s="10" t="s">
        <v>42</v>
      </c>
      <c r="C177" s="74"/>
      <c r="D177" s="32"/>
      <c r="E177" s="33"/>
      <c r="F177" s="33" t="str">
        <f t="shared" si="9"/>
        <v/>
      </c>
    </row>
    <row r="178" spans="1:6" s="58" customFormat="1" x14ac:dyDescent="0.35">
      <c r="A178" s="32">
        <v>3270000001</v>
      </c>
      <c r="B178" s="10" t="s">
        <v>454</v>
      </c>
      <c r="C178" s="74"/>
      <c r="D178" s="32" t="s">
        <v>18</v>
      </c>
      <c r="E178" s="33"/>
      <c r="F178" s="33" t="str">
        <f>IF(C178="","",C178*E178)</f>
        <v/>
      </c>
    </row>
    <row r="179" spans="1:6" s="58" customFormat="1" x14ac:dyDescent="0.35">
      <c r="A179" s="32">
        <v>3270000001</v>
      </c>
      <c r="B179" s="10" t="s">
        <v>252</v>
      </c>
      <c r="C179" s="74"/>
      <c r="D179" s="32" t="s">
        <v>18</v>
      </c>
      <c r="E179" s="33"/>
      <c r="F179" s="33" t="str">
        <f>IF(C179="","",C179*E179)</f>
        <v/>
      </c>
    </row>
    <row r="180" spans="1:6" s="58" customFormat="1" x14ac:dyDescent="0.35">
      <c r="A180" s="32">
        <v>3270000002</v>
      </c>
      <c r="B180" s="10" t="s">
        <v>253</v>
      </c>
      <c r="C180" s="74"/>
      <c r="D180" s="32" t="s">
        <v>18</v>
      </c>
      <c r="E180" s="33"/>
      <c r="F180" s="33" t="str">
        <f>IF(C180="","",C180*E180)</f>
        <v/>
      </c>
    </row>
    <row r="181" spans="1:6" s="58" customFormat="1" ht="29" x14ac:dyDescent="0.35">
      <c r="A181" s="32">
        <v>3270000003</v>
      </c>
      <c r="B181" s="10" t="s">
        <v>255</v>
      </c>
      <c r="C181" s="74"/>
      <c r="D181" s="32" t="s">
        <v>18</v>
      </c>
      <c r="E181" s="33"/>
      <c r="F181" s="33" t="str">
        <f>IF(C181="","",C181*E181)</f>
        <v/>
      </c>
    </row>
    <row r="182" spans="1:6" s="58" customFormat="1" x14ac:dyDescent="0.35">
      <c r="A182" s="32">
        <v>3270000004</v>
      </c>
      <c r="B182" s="10" t="s">
        <v>418</v>
      </c>
      <c r="C182" s="74"/>
      <c r="D182" s="32" t="s">
        <v>18</v>
      </c>
      <c r="E182" s="33"/>
      <c r="F182" s="33" t="str">
        <f t="shared" ref="F182:F184" si="15">IF(C182="","",C182*E182)</f>
        <v/>
      </c>
    </row>
    <row r="183" spans="1:6" s="58" customFormat="1" x14ac:dyDescent="0.35">
      <c r="A183" s="32">
        <f t="shared" ref="A183:A195" si="16">+A182+1</f>
        <v>3270000005</v>
      </c>
      <c r="B183" s="10" t="s">
        <v>419</v>
      </c>
      <c r="C183" s="74"/>
      <c r="D183" s="32" t="s">
        <v>18</v>
      </c>
      <c r="E183" s="33"/>
      <c r="F183" s="33" t="str">
        <f t="shared" si="15"/>
        <v/>
      </c>
    </row>
    <row r="184" spans="1:6" s="58" customFormat="1" ht="29" x14ac:dyDescent="0.35">
      <c r="A184" s="32">
        <f t="shared" si="16"/>
        <v>3270000006</v>
      </c>
      <c r="B184" s="10" t="s">
        <v>438</v>
      </c>
      <c r="C184" s="74"/>
      <c r="D184" s="32" t="s">
        <v>18</v>
      </c>
      <c r="E184" s="33"/>
      <c r="F184" s="33" t="str">
        <f t="shared" si="15"/>
        <v/>
      </c>
    </row>
    <row r="185" spans="1:6" s="58" customFormat="1" x14ac:dyDescent="0.35">
      <c r="A185" s="32">
        <f t="shared" si="16"/>
        <v>3270000007</v>
      </c>
      <c r="B185" s="10" t="s">
        <v>436</v>
      </c>
      <c r="C185" s="74"/>
      <c r="D185" s="32" t="s">
        <v>18</v>
      </c>
      <c r="E185" s="33"/>
      <c r="F185" s="33" t="str">
        <f t="shared" ref="F185:F195" si="17">IF(C185="","",C185*E185)</f>
        <v/>
      </c>
    </row>
    <row r="186" spans="1:6" s="58" customFormat="1" x14ac:dyDescent="0.35">
      <c r="A186" s="32">
        <f t="shared" si="16"/>
        <v>3270000008</v>
      </c>
      <c r="B186" s="10" t="s">
        <v>428</v>
      </c>
      <c r="C186" s="74"/>
      <c r="D186" s="32" t="s">
        <v>18</v>
      </c>
      <c r="E186" s="33"/>
      <c r="F186" s="33" t="str">
        <f t="shared" si="17"/>
        <v/>
      </c>
    </row>
    <row r="187" spans="1:6" s="58" customFormat="1" x14ac:dyDescent="0.35">
      <c r="A187" s="32">
        <f t="shared" si="16"/>
        <v>3270000009</v>
      </c>
      <c r="B187" s="10" t="s">
        <v>429</v>
      </c>
      <c r="C187" s="74"/>
      <c r="D187" s="32" t="s">
        <v>18</v>
      </c>
      <c r="E187" s="33"/>
      <c r="F187" s="33" t="str">
        <f t="shared" si="17"/>
        <v/>
      </c>
    </row>
    <row r="188" spans="1:6" s="58" customFormat="1" x14ac:dyDescent="0.35">
      <c r="A188" s="32">
        <f t="shared" si="16"/>
        <v>3270000010</v>
      </c>
      <c r="B188" s="10" t="s">
        <v>435</v>
      </c>
      <c r="C188" s="74"/>
      <c r="D188" s="32" t="s">
        <v>18</v>
      </c>
      <c r="E188" s="33"/>
      <c r="F188" s="33" t="str">
        <f t="shared" si="17"/>
        <v/>
      </c>
    </row>
    <row r="189" spans="1:6" s="58" customFormat="1" x14ac:dyDescent="0.35">
      <c r="A189" s="32">
        <f t="shared" si="16"/>
        <v>3270000011</v>
      </c>
      <c r="B189" s="10" t="s">
        <v>437</v>
      </c>
      <c r="C189" s="74"/>
      <c r="D189" s="32" t="s">
        <v>18</v>
      </c>
      <c r="E189" s="33"/>
      <c r="F189" s="33" t="str">
        <f t="shared" si="17"/>
        <v/>
      </c>
    </row>
    <row r="190" spans="1:6" s="58" customFormat="1" x14ac:dyDescent="0.35">
      <c r="A190" s="32">
        <f t="shared" si="16"/>
        <v>3270000012</v>
      </c>
      <c r="B190" s="10" t="s">
        <v>441</v>
      </c>
      <c r="C190" s="74"/>
      <c r="D190" s="32" t="s">
        <v>18</v>
      </c>
      <c r="E190" s="33"/>
      <c r="F190" s="33" t="str">
        <f t="shared" si="17"/>
        <v/>
      </c>
    </row>
    <row r="191" spans="1:6" s="58" customFormat="1" x14ac:dyDescent="0.35">
      <c r="A191" s="32">
        <f t="shared" si="16"/>
        <v>3270000013</v>
      </c>
      <c r="B191" s="10" t="s">
        <v>447</v>
      </c>
      <c r="C191" s="74"/>
      <c r="D191" s="32" t="s">
        <v>18</v>
      </c>
      <c r="E191" s="33"/>
      <c r="F191" s="33" t="str">
        <f t="shared" si="17"/>
        <v/>
      </c>
    </row>
    <row r="192" spans="1:6" s="58" customFormat="1" x14ac:dyDescent="0.35">
      <c r="A192" s="32">
        <f t="shared" si="16"/>
        <v>3270000014</v>
      </c>
      <c r="B192" s="10" t="s">
        <v>448</v>
      </c>
      <c r="C192" s="74"/>
      <c r="D192" s="32" t="s">
        <v>18</v>
      </c>
      <c r="E192" s="33"/>
      <c r="F192" s="33" t="str">
        <f t="shared" si="17"/>
        <v/>
      </c>
    </row>
    <row r="193" spans="1:6" s="58" customFormat="1" x14ac:dyDescent="0.35">
      <c r="A193" s="32">
        <f t="shared" si="16"/>
        <v>3270000015</v>
      </c>
      <c r="B193" s="10" t="s">
        <v>455</v>
      </c>
      <c r="C193" s="74"/>
      <c r="D193" s="32" t="s">
        <v>18</v>
      </c>
      <c r="E193" s="33"/>
      <c r="F193" s="33" t="str">
        <f t="shared" si="17"/>
        <v/>
      </c>
    </row>
    <row r="194" spans="1:6" s="58" customFormat="1" ht="29" x14ac:dyDescent="0.35">
      <c r="A194" s="32">
        <f t="shared" si="16"/>
        <v>3270000016</v>
      </c>
      <c r="B194" s="10" t="s">
        <v>457</v>
      </c>
      <c r="C194" s="74"/>
      <c r="D194" s="32" t="s">
        <v>18</v>
      </c>
      <c r="E194" s="33"/>
      <c r="F194" s="33" t="str">
        <f t="shared" si="17"/>
        <v/>
      </c>
    </row>
    <row r="195" spans="1:6" s="58" customFormat="1" x14ac:dyDescent="0.35">
      <c r="A195" s="32">
        <f t="shared" si="16"/>
        <v>3270000017</v>
      </c>
      <c r="B195" s="10" t="s">
        <v>458</v>
      </c>
      <c r="C195" s="74"/>
      <c r="D195" s="32" t="s">
        <v>18</v>
      </c>
      <c r="E195" s="33"/>
      <c r="F195" s="33" t="str">
        <f t="shared" si="17"/>
        <v/>
      </c>
    </row>
    <row r="196" spans="1:6" s="58" customFormat="1" x14ac:dyDescent="0.35">
      <c r="A196" s="32">
        <v>3270000004</v>
      </c>
      <c r="B196" s="10" t="s">
        <v>43</v>
      </c>
      <c r="C196" s="74"/>
      <c r="D196" s="32" t="s">
        <v>19</v>
      </c>
      <c r="E196" s="33"/>
      <c r="F196" s="33" t="str">
        <f t="shared" si="9"/>
        <v/>
      </c>
    </row>
    <row r="197" spans="1:6" s="58" customFormat="1" x14ac:dyDescent="0.35">
      <c r="A197" s="32">
        <v>328</v>
      </c>
      <c r="B197" s="10" t="s">
        <v>44</v>
      </c>
      <c r="C197" s="74"/>
      <c r="D197" s="32"/>
      <c r="E197" s="33"/>
      <c r="F197" s="33" t="str">
        <f t="shared" si="9"/>
        <v/>
      </c>
    </row>
    <row r="198" spans="1:6" s="58" customFormat="1" x14ac:dyDescent="0.35">
      <c r="A198" s="32">
        <v>3280000001</v>
      </c>
      <c r="B198" s="10" t="s">
        <v>464</v>
      </c>
      <c r="C198" s="74"/>
      <c r="D198" s="32" t="s">
        <v>18</v>
      </c>
      <c r="E198" s="33"/>
      <c r="F198" s="33" t="str">
        <f t="shared" si="9"/>
        <v/>
      </c>
    </row>
    <row r="199" spans="1:6" s="58" customFormat="1" x14ac:dyDescent="0.35">
      <c r="A199" s="32">
        <f t="shared" ref="A199:A212" si="18">+A198+1</f>
        <v>3280000002</v>
      </c>
      <c r="B199" s="10" t="s">
        <v>251</v>
      </c>
      <c r="C199" s="74"/>
      <c r="D199" s="32" t="s">
        <v>18</v>
      </c>
      <c r="E199" s="33"/>
      <c r="F199" s="33" t="str">
        <f>IF(C199="","",C199*E199)</f>
        <v/>
      </c>
    </row>
    <row r="200" spans="1:6" s="58" customFormat="1" x14ac:dyDescent="0.35">
      <c r="A200" s="32">
        <f t="shared" si="18"/>
        <v>3280000003</v>
      </c>
      <c r="B200" s="10" t="s">
        <v>257</v>
      </c>
      <c r="C200" s="74"/>
      <c r="D200" s="32" t="s">
        <v>18</v>
      </c>
      <c r="E200" s="33"/>
      <c r="F200" s="33" t="str">
        <f t="shared" ref="F200:F207" si="19">IF(C200="","",C200*E200)</f>
        <v/>
      </c>
    </row>
    <row r="201" spans="1:6" s="58" customFormat="1" x14ac:dyDescent="0.35">
      <c r="A201" s="32">
        <f t="shared" si="18"/>
        <v>3280000004</v>
      </c>
      <c r="B201" s="10" t="s">
        <v>258</v>
      </c>
      <c r="C201" s="74"/>
      <c r="D201" s="32" t="s">
        <v>18</v>
      </c>
      <c r="E201" s="33"/>
      <c r="F201" s="33" t="str">
        <f t="shared" si="19"/>
        <v/>
      </c>
    </row>
    <row r="202" spans="1:6" s="58" customFormat="1" x14ac:dyDescent="0.35">
      <c r="A202" s="32">
        <f t="shared" si="18"/>
        <v>3280000005</v>
      </c>
      <c r="B202" s="10" t="s">
        <v>432</v>
      </c>
      <c r="C202" s="74"/>
      <c r="D202" s="32" t="s">
        <v>18</v>
      </c>
      <c r="E202" s="33"/>
      <c r="F202" s="33" t="str">
        <f t="shared" si="19"/>
        <v/>
      </c>
    </row>
    <row r="203" spans="1:6" s="58" customFormat="1" x14ac:dyDescent="0.35">
      <c r="A203" s="32">
        <f t="shared" si="18"/>
        <v>3280000006</v>
      </c>
      <c r="B203" s="10" t="s">
        <v>433</v>
      </c>
      <c r="C203" s="74"/>
      <c r="D203" s="32" t="s">
        <v>18</v>
      </c>
      <c r="E203" s="33"/>
      <c r="F203" s="33" t="str">
        <f t="shared" si="19"/>
        <v/>
      </c>
    </row>
    <row r="204" spans="1:6" s="58" customFormat="1" x14ac:dyDescent="0.35">
      <c r="A204" s="32">
        <f t="shared" si="18"/>
        <v>3280000007</v>
      </c>
      <c r="B204" s="10" t="s">
        <v>434</v>
      </c>
      <c r="C204" s="74"/>
      <c r="D204" s="32" t="s">
        <v>18</v>
      </c>
      <c r="E204" s="33"/>
      <c r="F204" s="33" t="str">
        <f t="shared" si="19"/>
        <v/>
      </c>
    </row>
    <row r="205" spans="1:6" s="58" customFormat="1" x14ac:dyDescent="0.35">
      <c r="A205" s="32">
        <f t="shared" si="18"/>
        <v>3280000008</v>
      </c>
      <c r="B205" s="10" t="s">
        <v>444</v>
      </c>
      <c r="C205" s="74"/>
      <c r="D205" s="32" t="s">
        <v>18</v>
      </c>
      <c r="E205" s="33"/>
      <c r="F205" s="33" t="str">
        <f t="shared" si="19"/>
        <v/>
      </c>
    </row>
    <row r="206" spans="1:6" s="58" customFormat="1" x14ac:dyDescent="0.35">
      <c r="A206" s="32">
        <f t="shared" si="18"/>
        <v>3280000009</v>
      </c>
      <c r="B206" s="10" t="s">
        <v>445</v>
      </c>
      <c r="C206" s="74"/>
      <c r="D206" s="32" t="s">
        <v>18</v>
      </c>
      <c r="E206" s="33"/>
      <c r="F206" s="33" t="str">
        <f t="shared" si="19"/>
        <v/>
      </c>
    </row>
    <row r="207" spans="1:6" s="58" customFormat="1" x14ac:dyDescent="0.35">
      <c r="A207" s="32">
        <f t="shared" si="18"/>
        <v>3280000010</v>
      </c>
      <c r="B207" s="10" t="s">
        <v>451</v>
      </c>
      <c r="C207" s="74"/>
      <c r="D207" s="32" t="s">
        <v>18</v>
      </c>
      <c r="E207" s="33"/>
      <c r="F207" s="33" t="str">
        <f t="shared" si="19"/>
        <v/>
      </c>
    </row>
    <row r="208" spans="1:6" s="58" customFormat="1" x14ac:dyDescent="0.35">
      <c r="A208" s="32">
        <f t="shared" si="18"/>
        <v>3280000011</v>
      </c>
      <c r="B208" s="10" t="s">
        <v>462</v>
      </c>
      <c r="C208" s="74"/>
      <c r="D208" s="32" t="s">
        <v>18</v>
      </c>
      <c r="E208" s="33"/>
      <c r="F208" s="33" t="str">
        <f>IF(C208="","",C208*E208)</f>
        <v/>
      </c>
    </row>
    <row r="209" spans="1:6" s="58" customFormat="1" x14ac:dyDescent="0.35">
      <c r="A209" s="32">
        <f t="shared" si="18"/>
        <v>3280000012</v>
      </c>
      <c r="B209" s="10" t="s">
        <v>465</v>
      </c>
      <c r="C209" s="74"/>
      <c r="D209" s="32" t="s">
        <v>19</v>
      </c>
      <c r="E209" s="33"/>
      <c r="F209" s="33" t="str">
        <f>IF(C209="","",C209*E209)</f>
        <v/>
      </c>
    </row>
    <row r="210" spans="1:6" s="58" customFormat="1" x14ac:dyDescent="0.35">
      <c r="A210" s="32">
        <f t="shared" si="18"/>
        <v>3280000013</v>
      </c>
      <c r="B210" s="10" t="s">
        <v>188</v>
      </c>
      <c r="C210" s="74"/>
      <c r="D210" s="32" t="s">
        <v>19</v>
      </c>
      <c r="E210" s="33"/>
      <c r="F210" s="33" t="str">
        <f t="shared" si="9"/>
        <v/>
      </c>
    </row>
    <row r="211" spans="1:6" s="58" customFormat="1" x14ac:dyDescent="0.35">
      <c r="A211" s="32">
        <f t="shared" si="18"/>
        <v>3280000014</v>
      </c>
      <c r="B211" s="10" t="s">
        <v>264</v>
      </c>
      <c r="C211" s="74"/>
      <c r="D211" s="32" t="s">
        <v>19</v>
      </c>
      <c r="E211" s="33"/>
      <c r="F211" s="33" t="str">
        <f t="shared" ref="F211:F212" si="20">IF(C211="","",C211*E211)</f>
        <v/>
      </c>
    </row>
    <row r="212" spans="1:6" s="58" customFormat="1" x14ac:dyDescent="0.35">
      <c r="A212" s="32">
        <f t="shared" si="18"/>
        <v>3280000015</v>
      </c>
      <c r="B212" s="10" t="s">
        <v>725</v>
      </c>
      <c r="C212" s="74"/>
      <c r="D212" s="32" t="s">
        <v>18</v>
      </c>
      <c r="E212" s="33"/>
      <c r="F212" s="33" t="str">
        <f t="shared" si="20"/>
        <v/>
      </c>
    </row>
    <row r="213" spans="1:6" s="58" customFormat="1" x14ac:dyDescent="0.35">
      <c r="A213" s="32"/>
      <c r="B213" s="10"/>
      <c r="C213" s="74"/>
      <c r="D213" s="32"/>
      <c r="E213" s="33"/>
      <c r="F213" s="33" t="str">
        <f t="shared" ref="F213:F286" si="21">IF(C213="","",C213*E213)</f>
        <v/>
      </c>
    </row>
    <row r="214" spans="1:6" s="58" customFormat="1" x14ac:dyDescent="0.35">
      <c r="A214" s="32"/>
      <c r="B214" s="10"/>
      <c r="C214" s="74"/>
      <c r="D214" s="32"/>
      <c r="E214" s="33"/>
      <c r="F214" s="33" t="str">
        <f t="shared" si="21"/>
        <v/>
      </c>
    </row>
    <row r="215" spans="1:6" s="58" customFormat="1" x14ac:dyDescent="0.35">
      <c r="A215" s="69">
        <v>33</v>
      </c>
      <c r="B215" s="13" t="s">
        <v>45</v>
      </c>
      <c r="C215" s="70"/>
      <c r="D215" s="69"/>
      <c r="E215" s="71"/>
      <c r="F215" s="71">
        <f>SUM(F216:F234)</f>
        <v>0</v>
      </c>
    </row>
    <row r="216" spans="1:6" s="58" customFormat="1" x14ac:dyDescent="0.35">
      <c r="A216" s="32">
        <v>332</v>
      </c>
      <c r="B216" s="10" t="s">
        <v>34</v>
      </c>
      <c r="C216" s="74"/>
      <c r="D216" s="32"/>
      <c r="E216" s="33"/>
      <c r="F216" s="33" t="str">
        <f t="shared" si="21"/>
        <v/>
      </c>
    </row>
    <row r="217" spans="1:6" s="58" customFormat="1" x14ac:dyDescent="0.35">
      <c r="A217" s="63">
        <v>3320000001</v>
      </c>
      <c r="B217" s="10" t="s">
        <v>348</v>
      </c>
      <c r="C217" s="74"/>
      <c r="D217" s="32" t="s">
        <v>13</v>
      </c>
      <c r="E217" s="33"/>
      <c r="F217" s="33" t="str">
        <f>IF(C217="","",C217*E217)</f>
        <v/>
      </c>
    </row>
    <row r="218" spans="1:6" s="58" customFormat="1" x14ac:dyDescent="0.35">
      <c r="A218" s="32">
        <v>333</v>
      </c>
      <c r="B218" s="10" t="s">
        <v>37</v>
      </c>
      <c r="C218" s="74"/>
      <c r="D218" s="32"/>
      <c r="E218" s="33"/>
      <c r="F218" s="33" t="str">
        <f t="shared" ref="F218:F219" si="22">IF(C218="","",C218*E218)</f>
        <v/>
      </c>
    </row>
    <row r="219" spans="1:6" s="58" customFormat="1" x14ac:dyDescent="0.35">
      <c r="A219" s="63">
        <v>3330000001</v>
      </c>
      <c r="B219" s="10" t="s">
        <v>492</v>
      </c>
      <c r="C219" s="74"/>
      <c r="D219" s="32" t="s">
        <v>150</v>
      </c>
      <c r="E219" s="33"/>
      <c r="F219" s="33" t="str">
        <f t="shared" si="22"/>
        <v/>
      </c>
    </row>
    <row r="220" spans="1:6" s="58" customFormat="1" x14ac:dyDescent="0.35">
      <c r="A220" s="32">
        <v>336</v>
      </c>
      <c r="B220" s="10" t="s">
        <v>55</v>
      </c>
      <c r="C220" s="74"/>
      <c r="D220" s="32"/>
      <c r="E220" s="33"/>
      <c r="F220" s="66" t="str">
        <f t="shared" ref="F220" si="23">IF(C220="","",C220*E220)</f>
        <v/>
      </c>
    </row>
    <row r="221" spans="1:6" s="58" customFormat="1" x14ac:dyDescent="0.35">
      <c r="A221" s="32">
        <v>3360000001</v>
      </c>
      <c r="B221" s="10" t="s">
        <v>236</v>
      </c>
      <c r="C221" s="74"/>
      <c r="D221" s="32" t="s">
        <v>18</v>
      </c>
      <c r="E221" s="33"/>
      <c r="F221" s="33" t="str">
        <f>IF(C221="","",C221*E221)</f>
        <v/>
      </c>
    </row>
    <row r="222" spans="1:6" s="58" customFormat="1" x14ac:dyDescent="0.35">
      <c r="A222" s="32">
        <v>3360000002</v>
      </c>
      <c r="B222" s="10" t="s">
        <v>237</v>
      </c>
      <c r="C222" s="74"/>
      <c r="D222" s="32" t="s">
        <v>18</v>
      </c>
      <c r="E222" s="33"/>
      <c r="F222" s="33" t="str">
        <f t="shared" ref="F222:F225" si="24">IF(C222="","",C222*E222)</f>
        <v/>
      </c>
    </row>
    <row r="223" spans="1:6" s="58" customFormat="1" ht="29" x14ac:dyDescent="0.35">
      <c r="A223" s="32">
        <v>3360000003</v>
      </c>
      <c r="B223" s="10" t="s">
        <v>238</v>
      </c>
      <c r="C223" s="74"/>
      <c r="D223" s="32" t="s">
        <v>18</v>
      </c>
      <c r="E223" s="33"/>
      <c r="F223" s="33" t="str">
        <f t="shared" si="24"/>
        <v/>
      </c>
    </row>
    <row r="224" spans="1:6" s="58" customFormat="1" x14ac:dyDescent="0.35">
      <c r="A224" s="32">
        <v>3360000004</v>
      </c>
      <c r="B224" s="10" t="s">
        <v>239</v>
      </c>
      <c r="C224" s="74"/>
      <c r="D224" s="32" t="s">
        <v>18</v>
      </c>
      <c r="E224" s="33"/>
      <c r="F224" s="33" t="str">
        <f t="shared" si="24"/>
        <v/>
      </c>
    </row>
    <row r="225" spans="1:6" s="58" customFormat="1" x14ac:dyDescent="0.35">
      <c r="A225" s="32">
        <v>3360000005</v>
      </c>
      <c r="B225" s="10" t="s">
        <v>240</v>
      </c>
      <c r="C225" s="74"/>
      <c r="D225" s="32" t="s">
        <v>18</v>
      </c>
      <c r="E225" s="33"/>
      <c r="F225" s="33" t="str">
        <f t="shared" si="24"/>
        <v/>
      </c>
    </row>
    <row r="226" spans="1:6" s="58" customFormat="1" x14ac:dyDescent="0.35">
      <c r="A226" s="32">
        <v>3360000006</v>
      </c>
      <c r="B226" s="10" t="s">
        <v>353</v>
      </c>
      <c r="C226" s="74"/>
      <c r="D226" s="32" t="s">
        <v>18</v>
      </c>
      <c r="E226" s="33"/>
      <c r="F226" s="33" t="str">
        <f>IF(C226="","",C226*E226)</f>
        <v/>
      </c>
    </row>
    <row r="227" spans="1:6" s="58" customFormat="1" x14ac:dyDescent="0.35">
      <c r="A227" s="32">
        <v>3360000007</v>
      </c>
      <c r="B227" s="10" t="s">
        <v>354</v>
      </c>
      <c r="C227" s="74"/>
      <c r="D227" s="32" t="s">
        <v>18</v>
      </c>
      <c r="E227" s="33"/>
      <c r="F227" s="33" t="str">
        <f>IF(C227="","",C227*E227)</f>
        <v/>
      </c>
    </row>
    <row r="228" spans="1:6" s="58" customFormat="1" x14ac:dyDescent="0.35">
      <c r="A228" s="32">
        <v>3360000008</v>
      </c>
      <c r="B228" s="10" t="s">
        <v>355</v>
      </c>
      <c r="C228" s="74"/>
      <c r="D228" s="32" t="s">
        <v>18</v>
      </c>
      <c r="E228" s="33"/>
      <c r="F228" s="33" t="str">
        <f>IF(C228="","",C228*E228)</f>
        <v/>
      </c>
    </row>
    <row r="229" spans="1:6" s="58" customFormat="1" x14ac:dyDescent="0.35">
      <c r="A229" s="32">
        <v>3360000009</v>
      </c>
      <c r="B229" s="10" t="s">
        <v>357</v>
      </c>
      <c r="C229" s="74"/>
      <c r="D229" s="32" t="s">
        <v>18</v>
      </c>
      <c r="E229" s="33"/>
      <c r="F229" s="33" t="str">
        <f>IF(C229="","",C229*E229)</f>
        <v/>
      </c>
    </row>
    <row r="230" spans="1:6" s="58" customFormat="1" x14ac:dyDescent="0.35">
      <c r="A230" s="32">
        <v>3360000010</v>
      </c>
      <c r="B230" s="10" t="s">
        <v>358</v>
      </c>
      <c r="C230" s="74"/>
      <c r="D230" s="32" t="s">
        <v>18</v>
      </c>
      <c r="E230" s="33"/>
      <c r="F230" s="33" t="str">
        <f>IF(C230="","",C230*E230)</f>
        <v/>
      </c>
    </row>
    <row r="231" spans="1:6" s="58" customFormat="1" x14ac:dyDescent="0.35">
      <c r="A231" s="32">
        <v>337</v>
      </c>
      <c r="B231" s="10" t="s">
        <v>42</v>
      </c>
      <c r="C231" s="74"/>
      <c r="D231" s="32"/>
      <c r="E231" s="33"/>
      <c r="F231" s="66" t="str">
        <f t="shared" ref="F231" si="25">IF(C231="","",C231*E231)</f>
        <v/>
      </c>
    </row>
    <row r="232" spans="1:6" s="58" customFormat="1" ht="29" x14ac:dyDescent="0.35">
      <c r="A232" s="32">
        <v>3370000001</v>
      </c>
      <c r="B232" s="10" t="s">
        <v>349</v>
      </c>
      <c r="C232" s="74"/>
      <c r="D232" s="32" t="s">
        <v>18</v>
      </c>
      <c r="E232" s="33"/>
      <c r="F232" s="33" t="str">
        <f>IF(C232="","",C232*E232)</f>
        <v/>
      </c>
    </row>
    <row r="233" spans="1:6" s="58" customFormat="1" x14ac:dyDescent="0.35">
      <c r="A233" s="32">
        <v>3370000002</v>
      </c>
      <c r="B233" s="10" t="s">
        <v>356</v>
      </c>
      <c r="C233" s="74"/>
      <c r="D233" s="32" t="s">
        <v>18</v>
      </c>
      <c r="E233" s="33"/>
      <c r="F233" s="33" t="str">
        <f t="shared" ref="F233" si="26">IF(C233="","",C233*E233)</f>
        <v/>
      </c>
    </row>
    <row r="234" spans="1:6" s="58" customFormat="1" x14ac:dyDescent="0.35">
      <c r="A234" s="32"/>
      <c r="B234" s="10"/>
      <c r="C234" s="74"/>
      <c r="D234" s="32"/>
      <c r="E234" s="33"/>
      <c r="F234" s="33"/>
    </row>
    <row r="235" spans="1:6" s="58" customFormat="1" x14ac:dyDescent="0.35">
      <c r="A235" s="32"/>
      <c r="B235" s="10"/>
      <c r="C235" s="74"/>
      <c r="D235" s="32"/>
      <c r="E235" s="33"/>
      <c r="F235" s="33" t="str">
        <f t="shared" ref="F235" si="27">IF(C235="","",C235*E235)</f>
        <v/>
      </c>
    </row>
    <row r="236" spans="1:6" s="58" customFormat="1" x14ac:dyDescent="0.35">
      <c r="A236" s="69">
        <v>34</v>
      </c>
      <c r="B236" s="13" t="s">
        <v>359</v>
      </c>
      <c r="C236" s="70"/>
      <c r="D236" s="69"/>
      <c r="E236" s="71"/>
      <c r="F236" s="71">
        <f>SUM(F237:F248)</f>
        <v>0</v>
      </c>
    </row>
    <row r="237" spans="1:6" s="58" customFormat="1" x14ac:dyDescent="0.35">
      <c r="A237" s="32">
        <v>342</v>
      </c>
      <c r="B237" s="10" t="s">
        <v>34</v>
      </c>
      <c r="C237" s="74"/>
      <c r="D237" s="32"/>
      <c r="E237" s="33"/>
      <c r="F237" s="33" t="str">
        <f t="shared" ref="F237" si="28">IF(C237="","",C237*E237)</f>
        <v/>
      </c>
    </row>
    <row r="238" spans="1:6" s="58" customFormat="1" x14ac:dyDescent="0.35">
      <c r="A238" s="32">
        <v>3420000001</v>
      </c>
      <c r="B238" s="10" t="s">
        <v>360</v>
      </c>
      <c r="C238" s="74"/>
      <c r="D238" s="32" t="s">
        <v>13</v>
      </c>
      <c r="E238" s="33"/>
      <c r="F238" s="33" t="str">
        <f t="shared" ref="F238:F246" si="29">IF(C238="","",C238*E238)</f>
        <v/>
      </c>
    </row>
    <row r="239" spans="1:6" s="58" customFormat="1" x14ac:dyDescent="0.35">
      <c r="A239" s="32">
        <v>3420000002</v>
      </c>
      <c r="B239" s="10" t="s">
        <v>798</v>
      </c>
      <c r="C239" s="74"/>
      <c r="D239" s="32" t="s">
        <v>13</v>
      </c>
      <c r="E239" s="33"/>
      <c r="F239" s="33" t="str">
        <f t="shared" si="29"/>
        <v/>
      </c>
    </row>
    <row r="240" spans="1:6" s="58" customFormat="1" x14ac:dyDescent="0.35">
      <c r="A240" s="32">
        <v>3420000003</v>
      </c>
      <c r="B240" s="10" t="s">
        <v>361</v>
      </c>
      <c r="C240" s="74"/>
      <c r="D240" s="32" t="s">
        <v>18</v>
      </c>
      <c r="E240" s="33"/>
      <c r="F240" s="33" t="str">
        <f t="shared" si="29"/>
        <v/>
      </c>
    </row>
    <row r="241" spans="1:6" s="58" customFormat="1" x14ac:dyDescent="0.35">
      <c r="A241" s="32">
        <v>3420000004</v>
      </c>
      <c r="B241" s="10" t="s">
        <v>362</v>
      </c>
      <c r="C241" s="74"/>
      <c r="D241" s="32" t="s">
        <v>18</v>
      </c>
      <c r="E241" s="33"/>
      <c r="F241" s="33" t="str">
        <f t="shared" si="29"/>
        <v/>
      </c>
    </row>
    <row r="242" spans="1:6" s="58" customFormat="1" x14ac:dyDescent="0.35">
      <c r="A242" s="32">
        <v>3420000005</v>
      </c>
      <c r="B242" s="10" t="s">
        <v>363</v>
      </c>
      <c r="C242" s="74"/>
      <c r="D242" s="32" t="s">
        <v>18</v>
      </c>
      <c r="E242" s="33"/>
      <c r="F242" s="33" t="str">
        <f t="shared" si="29"/>
        <v/>
      </c>
    </row>
    <row r="243" spans="1:6" s="58" customFormat="1" x14ac:dyDescent="0.35">
      <c r="A243" s="32">
        <v>3420000006</v>
      </c>
      <c r="B243" s="10" t="s">
        <v>364</v>
      </c>
      <c r="C243" s="74"/>
      <c r="D243" s="32" t="s">
        <v>18</v>
      </c>
      <c r="E243" s="33"/>
      <c r="F243" s="33" t="str">
        <f t="shared" si="29"/>
        <v/>
      </c>
    </row>
    <row r="244" spans="1:6" s="58" customFormat="1" x14ac:dyDescent="0.35">
      <c r="A244" s="32">
        <v>3420000007</v>
      </c>
      <c r="B244" s="10" t="s">
        <v>365</v>
      </c>
      <c r="C244" s="74"/>
      <c r="D244" s="32" t="s">
        <v>18</v>
      </c>
      <c r="E244" s="33"/>
      <c r="F244" s="33" t="str">
        <f t="shared" si="29"/>
        <v/>
      </c>
    </row>
    <row r="245" spans="1:6" s="58" customFormat="1" x14ac:dyDescent="0.35">
      <c r="A245" s="32">
        <v>343</v>
      </c>
      <c r="B245" s="10" t="s">
        <v>37</v>
      </c>
      <c r="C245" s="74"/>
      <c r="D245" s="32"/>
      <c r="E245" s="33"/>
      <c r="F245" s="33" t="str">
        <f t="shared" si="29"/>
        <v/>
      </c>
    </row>
    <row r="246" spans="1:6" s="58" customFormat="1" x14ac:dyDescent="0.35">
      <c r="A246" s="32">
        <v>3430000001</v>
      </c>
      <c r="B246" s="10" t="s">
        <v>797</v>
      </c>
      <c r="C246" s="74"/>
      <c r="D246" s="32" t="s">
        <v>150</v>
      </c>
      <c r="E246" s="33"/>
      <c r="F246" s="33" t="str">
        <f t="shared" si="29"/>
        <v/>
      </c>
    </row>
    <row r="247" spans="1:6" s="58" customFormat="1" x14ac:dyDescent="0.35">
      <c r="A247" s="32"/>
      <c r="B247" s="10"/>
      <c r="C247" s="74"/>
      <c r="D247" s="32"/>
      <c r="E247" s="33"/>
      <c r="F247" s="33"/>
    </row>
    <row r="248" spans="1:6" x14ac:dyDescent="0.35">
      <c r="A248" s="22"/>
      <c r="B248" s="23"/>
      <c r="C248" s="43"/>
      <c r="D248" s="22"/>
      <c r="E248" s="24"/>
      <c r="F248" s="24"/>
    </row>
    <row r="249" spans="1:6" x14ac:dyDescent="0.35">
      <c r="A249" s="6">
        <v>4</v>
      </c>
      <c r="B249" s="7" t="s">
        <v>46</v>
      </c>
      <c r="C249" s="40"/>
      <c r="D249" s="6"/>
      <c r="E249" s="8"/>
      <c r="F249" s="8">
        <f>SUM(F250:F362)/2</f>
        <v>0</v>
      </c>
    </row>
    <row r="250" spans="1:6" x14ac:dyDescent="0.35">
      <c r="A250" s="28"/>
      <c r="B250" s="29"/>
      <c r="C250" s="45"/>
      <c r="D250" s="28"/>
      <c r="E250" s="30"/>
      <c r="F250" s="30"/>
    </row>
    <row r="251" spans="1:6" s="58" customFormat="1" x14ac:dyDescent="0.35">
      <c r="A251" s="28"/>
      <c r="B251" s="29"/>
      <c r="C251" s="68"/>
      <c r="D251" s="28"/>
      <c r="E251" s="30"/>
      <c r="F251" s="30"/>
    </row>
    <row r="252" spans="1:6" s="58" customFormat="1" x14ac:dyDescent="0.35">
      <c r="A252" s="79">
        <v>41</v>
      </c>
      <c r="B252" s="80" t="s">
        <v>144</v>
      </c>
      <c r="C252" s="68"/>
      <c r="D252" s="28"/>
      <c r="E252" s="30"/>
      <c r="F252" s="71">
        <f>SUM(F254:F258)</f>
        <v>0</v>
      </c>
    </row>
    <row r="253" spans="1:6" s="58" customFormat="1" x14ac:dyDescent="0.35">
      <c r="A253" s="28">
        <v>415</v>
      </c>
      <c r="B253" s="29" t="s">
        <v>145</v>
      </c>
      <c r="C253" s="68"/>
      <c r="D253" s="28"/>
      <c r="E253" s="30"/>
      <c r="F253" s="30"/>
    </row>
    <row r="254" spans="1:6" s="58" customFormat="1" x14ac:dyDescent="0.35">
      <c r="A254" s="28">
        <v>4150000001</v>
      </c>
      <c r="B254" s="67" t="s">
        <v>201</v>
      </c>
      <c r="C254" s="68"/>
      <c r="D254" s="28" t="s">
        <v>21</v>
      </c>
      <c r="E254" s="30"/>
      <c r="F254" s="33" t="str">
        <f t="shared" si="21"/>
        <v/>
      </c>
    </row>
    <row r="255" spans="1:6" s="58" customFormat="1" x14ac:dyDescent="0.35">
      <c r="A255" s="28">
        <v>4150000002</v>
      </c>
      <c r="B255" s="10" t="s">
        <v>369</v>
      </c>
      <c r="C255" s="74"/>
      <c r="D255" s="28" t="s">
        <v>21</v>
      </c>
      <c r="E255" s="33"/>
      <c r="F255" s="33" t="str">
        <f t="shared" si="21"/>
        <v/>
      </c>
    </row>
    <row r="256" spans="1:6" s="58" customFormat="1" x14ac:dyDescent="0.35">
      <c r="A256" s="28">
        <v>4150000003</v>
      </c>
      <c r="B256" s="10" t="s">
        <v>371</v>
      </c>
      <c r="C256" s="74"/>
      <c r="D256" s="28" t="s">
        <v>21</v>
      </c>
      <c r="E256" s="33"/>
      <c r="F256" s="33" t="str">
        <f t="shared" si="21"/>
        <v/>
      </c>
    </row>
    <row r="257" spans="1:6" s="58" customFormat="1" x14ac:dyDescent="0.35">
      <c r="A257" s="32"/>
      <c r="B257" s="10"/>
      <c r="C257" s="74"/>
      <c r="D257" s="28"/>
      <c r="E257" s="33"/>
      <c r="F257" s="33"/>
    </row>
    <row r="258" spans="1:6" s="58" customFormat="1" x14ac:dyDescent="0.35">
      <c r="A258" s="32"/>
      <c r="B258" s="10"/>
      <c r="C258" s="74"/>
      <c r="D258" s="32"/>
      <c r="E258" s="33"/>
      <c r="F258" s="33" t="str">
        <f t="shared" si="21"/>
        <v/>
      </c>
    </row>
    <row r="259" spans="1:6" s="58" customFormat="1" x14ac:dyDescent="0.35">
      <c r="A259" s="69">
        <v>42</v>
      </c>
      <c r="B259" s="13" t="s">
        <v>47</v>
      </c>
      <c r="C259" s="70"/>
      <c r="D259" s="69"/>
      <c r="E259" s="71"/>
      <c r="F259" s="71">
        <f>SUM(F260:F288)</f>
        <v>0</v>
      </c>
    </row>
    <row r="260" spans="1:6" s="58" customFormat="1" x14ac:dyDescent="0.35">
      <c r="A260" s="32">
        <v>421</v>
      </c>
      <c r="B260" s="10" t="s">
        <v>48</v>
      </c>
      <c r="C260" s="74"/>
      <c r="D260" s="32"/>
      <c r="E260" s="33"/>
      <c r="F260" s="33" t="str">
        <f t="shared" si="21"/>
        <v/>
      </c>
    </row>
    <row r="261" spans="1:6" s="58" customFormat="1" x14ac:dyDescent="0.35">
      <c r="A261" s="32">
        <v>4210000001</v>
      </c>
      <c r="B261" s="10" t="s">
        <v>260</v>
      </c>
      <c r="C261" s="74"/>
      <c r="D261" s="32" t="s">
        <v>19</v>
      </c>
      <c r="E261" s="33"/>
      <c r="F261" s="33" t="str">
        <f t="shared" si="21"/>
        <v/>
      </c>
    </row>
    <row r="262" spans="1:6" s="58" customFormat="1" x14ac:dyDescent="0.35">
      <c r="A262" s="32">
        <v>426</v>
      </c>
      <c r="B262" s="10" t="s">
        <v>157</v>
      </c>
      <c r="C262" s="74"/>
      <c r="D262" s="32"/>
      <c r="E262" s="33"/>
      <c r="F262" s="33" t="str">
        <f t="shared" si="21"/>
        <v/>
      </c>
    </row>
    <row r="263" spans="1:6" s="58" customFormat="1" x14ac:dyDescent="0.35">
      <c r="A263" s="32">
        <v>4220000001</v>
      </c>
      <c r="B263" s="67" t="s">
        <v>202</v>
      </c>
      <c r="C263" s="76"/>
      <c r="D263" s="32" t="s">
        <v>18</v>
      </c>
      <c r="E263" s="33"/>
      <c r="F263" s="33" t="str">
        <f t="shared" si="21"/>
        <v/>
      </c>
    </row>
    <row r="264" spans="1:6" s="58" customFormat="1" x14ac:dyDescent="0.35">
      <c r="A264" s="32">
        <v>4220000002</v>
      </c>
      <c r="B264" s="67" t="s">
        <v>203</v>
      </c>
      <c r="C264" s="76"/>
      <c r="D264" s="32" t="s">
        <v>18</v>
      </c>
      <c r="E264" s="33"/>
      <c r="F264" s="33" t="str">
        <f t="shared" si="21"/>
        <v/>
      </c>
    </row>
    <row r="265" spans="1:6" s="58" customFormat="1" x14ac:dyDescent="0.35">
      <c r="A265" s="32">
        <v>4220000003</v>
      </c>
      <c r="B265" s="67" t="s">
        <v>204</v>
      </c>
      <c r="C265" s="76"/>
      <c r="D265" s="32" t="s">
        <v>18</v>
      </c>
      <c r="E265" s="33"/>
      <c r="F265" s="33" t="str">
        <f t="shared" si="21"/>
        <v/>
      </c>
    </row>
    <row r="266" spans="1:6" s="58" customFormat="1" x14ac:dyDescent="0.35">
      <c r="A266" s="32">
        <v>4220000004</v>
      </c>
      <c r="B266" s="67" t="s">
        <v>205</v>
      </c>
      <c r="C266" s="74"/>
      <c r="D266" s="32" t="s">
        <v>18</v>
      </c>
      <c r="E266" s="33"/>
      <c r="F266" s="33" t="str">
        <f t="shared" si="21"/>
        <v/>
      </c>
    </row>
    <row r="267" spans="1:6" s="58" customFormat="1" x14ac:dyDescent="0.35">
      <c r="A267" s="32">
        <v>4220000005</v>
      </c>
      <c r="B267" s="67" t="s">
        <v>207</v>
      </c>
      <c r="C267" s="76"/>
      <c r="D267" s="32" t="s">
        <v>18</v>
      </c>
      <c r="E267" s="33"/>
      <c r="F267" s="33" t="str">
        <f t="shared" si="21"/>
        <v/>
      </c>
    </row>
    <row r="268" spans="1:6" s="58" customFormat="1" x14ac:dyDescent="0.35">
      <c r="A268" s="32">
        <v>4220000006</v>
      </c>
      <c r="B268" s="67" t="s">
        <v>206</v>
      </c>
      <c r="C268" s="76"/>
      <c r="D268" s="32" t="s">
        <v>18</v>
      </c>
      <c r="E268" s="33"/>
      <c r="F268" s="33" t="str">
        <f t="shared" si="21"/>
        <v/>
      </c>
    </row>
    <row r="269" spans="1:6" s="58" customFormat="1" x14ac:dyDescent="0.35">
      <c r="A269" s="32">
        <v>4220000007</v>
      </c>
      <c r="B269" s="67" t="s">
        <v>208</v>
      </c>
      <c r="C269" s="76"/>
      <c r="D269" s="32" t="s">
        <v>18</v>
      </c>
      <c r="E269" s="33"/>
      <c r="F269" s="33" t="str">
        <f t="shared" si="21"/>
        <v/>
      </c>
    </row>
    <row r="270" spans="1:6" s="58" customFormat="1" x14ac:dyDescent="0.35">
      <c r="A270" s="32">
        <v>4220000008</v>
      </c>
      <c r="B270" s="67" t="s">
        <v>209</v>
      </c>
      <c r="C270" s="76"/>
      <c r="D270" s="32" t="s">
        <v>18</v>
      </c>
      <c r="E270" s="33"/>
      <c r="F270" s="33" t="str">
        <f t="shared" si="21"/>
        <v/>
      </c>
    </row>
    <row r="271" spans="1:6" s="58" customFormat="1" x14ac:dyDescent="0.35">
      <c r="A271" s="32">
        <v>4220000009</v>
      </c>
      <c r="B271" s="67" t="s">
        <v>296</v>
      </c>
      <c r="C271" s="76"/>
      <c r="D271" s="32" t="s">
        <v>18</v>
      </c>
      <c r="E271" s="33"/>
      <c r="F271" s="33" t="str">
        <f t="shared" si="21"/>
        <v/>
      </c>
    </row>
    <row r="272" spans="1:6" s="58" customFormat="1" x14ac:dyDescent="0.35">
      <c r="A272" s="32">
        <v>4220000010</v>
      </c>
      <c r="B272" s="67" t="s">
        <v>297</v>
      </c>
      <c r="C272" s="76"/>
      <c r="D272" s="32" t="s">
        <v>18</v>
      </c>
      <c r="E272" s="33"/>
      <c r="F272" s="33" t="str">
        <f t="shared" si="21"/>
        <v/>
      </c>
    </row>
    <row r="273" spans="1:6" s="58" customFormat="1" x14ac:dyDescent="0.35">
      <c r="A273" s="32">
        <v>4220000011</v>
      </c>
      <c r="B273" s="67" t="s">
        <v>211</v>
      </c>
      <c r="C273" s="76"/>
      <c r="D273" s="32" t="s">
        <v>18</v>
      </c>
      <c r="E273" s="33"/>
      <c r="F273" s="33" t="str">
        <f t="shared" si="21"/>
        <v/>
      </c>
    </row>
    <row r="274" spans="1:6" s="58" customFormat="1" x14ac:dyDescent="0.35">
      <c r="A274" s="32">
        <v>4220000012</v>
      </c>
      <c r="B274" s="67" t="s">
        <v>298</v>
      </c>
      <c r="C274" s="76"/>
      <c r="D274" s="32" t="s">
        <v>18</v>
      </c>
      <c r="E274" s="33"/>
      <c r="F274" s="33" t="str">
        <f t="shared" si="21"/>
        <v/>
      </c>
    </row>
    <row r="275" spans="1:6" s="58" customFormat="1" x14ac:dyDescent="0.35">
      <c r="A275" s="32">
        <v>4220000013</v>
      </c>
      <c r="B275" s="67" t="s">
        <v>212</v>
      </c>
      <c r="C275" s="76"/>
      <c r="D275" s="32" t="s">
        <v>18</v>
      </c>
      <c r="E275" s="33"/>
      <c r="F275" s="33" t="str">
        <f t="shared" si="21"/>
        <v/>
      </c>
    </row>
    <row r="276" spans="1:6" s="58" customFormat="1" x14ac:dyDescent="0.35">
      <c r="A276" s="32">
        <v>4220000014</v>
      </c>
      <c r="B276" s="67" t="s">
        <v>213</v>
      </c>
      <c r="C276" s="76"/>
      <c r="D276" s="32" t="s">
        <v>18</v>
      </c>
      <c r="E276" s="33"/>
      <c r="F276" s="33" t="str">
        <f t="shared" si="21"/>
        <v/>
      </c>
    </row>
    <row r="277" spans="1:6" s="58" customFormat="1" x14ac:dyDescent="0.35">
      <c r="A277" s="32">
        <v>4220000015</v>
      </c>
      <c r="B277" s="67" t="s">
        <v>214</v>
      </c>
      <c r="C277" s="76"/>
      <c r="D277" s="32" t="s">
        <v>18</v>
      </c>
      <c r="E277" s="33"/>
      <c r="F277" s="33" t="str">
        <f t="shared" si="21"/>
        <v/>
      </c>
    </row>
    <row r="278" spans="1:6" s="58" customFormat="1" x14ac:dyDescent="0.35">
      <c r="A278" s="32">
        <v>4220000016</v>
      </c>
      <c r="B278" s="67" t="s">
        <v>299</v>
      </c>
      <c r="C278" s="76"/>
      <c r="D278" s="32" t="s">
        <v>18</v>
      </c>
      <c r="E278" s="33"/>
      <c r="F278" s="33" t="str">
        <f t="shared" si="21"/>
        <v/>
      </c>
    </row>
    <row r="279" spans="1:6" s="58" customFormat="1" x14ac:dyDescent="0.35">
      <c r="A279" s="32">
        <v>4220000017</v>
      </c>
      <c r="B279" s="67" t="s">
        <v>300</v>
      </c>
      <c r="C279" s="76"/>
      <c r="D279" s="32" t="s">
        <v>18</v>
      </c>
      <c r="E279" s="33"/>
      <c r="F279" s="33" t="str">
        <f t="shared" si="21"/>
        <v/>
      </c>
    </row>
    <row r="280" spans="1:6" s="58" customFormat="1" x14ac:dyDescent="0.35">
      <c r="A280" s="32">
        <v>4220000018</v>
      </c>
      <c r="B280" s="67" t="s">
        <v>366</v>
      </c>
      <c r="C280" s="76"/>
      <c r="D280" s="32" t="s">
        <v>18</v>
      </c>
      <c r="E280" s="33"/>
      <c r="F280" s="33" t="str">
        <f t="shared" si="21"/>
        <v/>
      </c>
    </row>
    <row r="281" spans="1:6" s="58" customFormat="1" x14ac:dyDescent="0.35">
      <c r="A281" s="32">
        <v>4220000019</v>
      </c>
      <c r="B281" s="67" t="s">
        <v>367</v>
      </c>
      <c r="C281" s="76"/>
      <c r="D281" s="32" t="s">
        <v>18</v>
      </c>
      <c r="E281" s="33"/>
      <c r="F281" s="33" t="str">
        <f t="shared" si="21"/>
        <v/>
      </c>
    </row>
    <row r="282" spans="1:6" s="58" customFormat="1" x14ac:dyDescent="0.35">
      <c r="A282" s="32">
        <v>4220000020</v>
      </c>
      <c r="B282" s="67" t="s">
        <v>368</v>
      </c>
      <c r="C282" s="76"/>
      <c r="D282" s="32" t="s">
        <v>18</v>
      </c>
      <c r="E282" s="33"/>
      <c r="F282" s="33" t="str">
        <f t="shared" si="21"/>
        <v/>
      </c>
    </row>
    <row r="283" spans="1:6" s="58" customFormat="1" x14ac:dyDescent="0.35">
      <c r="A283" s="32">
        <v>4220000022</v>
      </c>
      <c r="B283" s="72" t="s">
        <v>215</v>
      </c>
      <c r="C283" s="76"/>
      <c r="D283" s="32" t="s">
        <v>18</v>
      </c>
      <c r="E283" s="33"/>
      <c r="F283" s="33" t="str">
        <f t="shared" si="21"/>
        <v/>
      </c>
    </row>
    <row r="284" spans="1:6" s="58" customFormat="1" x14ac:dyDescent="0.35">
      <c r="A284" s="32">
        <v>4220000023</v>
      </c>
      <c r="B284" s="72" t="s">
        <v>216</v>
      </c>
      <c r="C284" s="76"/>
      <c r="D284" s="32" t="s">
        <v>18</v>
      </c>
      <c r="E284" s="33"/>
      <c r="F284" s="33" t="str">
        <f t="shared" si="21"/>
        <v/>
      </c>
    </row>
    <row r="285" spans="1:6" s="58" customFormat="1" x14ac:dyDescent="0.35">
      <c r="A285" s="32">
        <v>4220000024</v>
      </c>
      <c r="B285" s="67" t="s">
        <v>217</v>
      </c>
      <c r="C285" s="76"/>
      <c r="D285" s="32" t="s">
        <v>18</v>
      </c>
      <c r="E285" s="33"/>
      <c r="F285" s="33" t="str">
        <f t="shared" si="21"/>
        <v/>
      </c>
    </row>
    <row r="286" spans="1:6" s="58" customFormat="1" x14ac:dyDescent="0.35">
      <c r="A286" s="32">
        <v>4220000025</v>
      </c>
      <c r="B286" s="67" t="s">
        <v>218</v>
      </c>
      <c r="C286" s="76"/>
      <c r="D286" s="32" t="s">
        <v>18</v>
      </c>
      <c r="E286" s="33"/>
      <c r="F286" s="33" t="str">
        <f t="shared" si="21"/>
        <v/>
      </c>
    </row>
    <row r="287" spans="1:6" s="58" customFormat="1" x14ac:dyDescent="0.35">
      <c r="A287" s="32"/>
      <c r="B287" s="72"/>
      <c r="C287" s="76"/>
      <c r="D287" s="32"/>
      <c r="E287" s="33"/>
      <c r="F287" s="33"/>
    </row>
    <row r="288" spans="1:6" s="58" customFormat="1" x14ac:dyDescent="0.35">
      <c r="A288" s="32"/>
      <c r="B288" s="72"/>
      <c r="C288" s="76"/>
      <c r="D288" s="32"/>
      <c r="E288" s="33"/>
      <c r="F288" s="33"/>
    </row>
    <row r="289" spans="1:6" s="58" customFormat="1" x14ac:dyDescent="0.35">
      <c r="A289" s="69">
        <v>43</v>
      </c>
      <c r="B289" s="13" t="s">
        <v>49</v>
      </c>
      <c r="C289" s="70"/>
      <c r="D289" s="69"/>
      <c r="E289" s="71"/>
      <c r="F289" s="71">
        <f>SUM(F290:F303)</f>
        <v>0</v>
      </c>
    </row>
    <row r="290" spans="1:6" s="58" customFormat="1" x14ac:dyDescent="0.35">
      <c r="A290" s="32">
        <v>431</v>
      </c>
      <c r="B290" s="10" t="s">
        <v>50</v>
      </c>
      <c r="C290" s="74"/>
      <c r="D290" s="32"/>
      <c r="E290" s="33"/>
      <c r="F290" s="33" t="str">
        <f t="shared" ref="F290:F360" si="30">IF(C290="","",C290*E290)</f>
        <v/>
      </c>
    </row>
    <row r="291" spans="1:6" s="58" customFormat="1" x14ac:dyDescent="0.35">
      <c r="A291" s="32">
        <v>4310000001</v>
      </c>
      <c r="B291" s="10" t="s">
        <v>158</v>
      </c>
      <c r="C291" s="74"/>
      <c r="D291" s="32" t="s">
        <v>10</v>
      </c>
      <c r="E291" s="33"/>
      <c r="F291" s="33" t="str">
        <f t="shared" si="30"/>
        <v/>
      </c>
    </row>
    <row r="292" spans="1:6" s="58" customFormat="1" x14ac:dyDescent="0.35">
      <c r="A292" s="32">
        <v>433</v>
      </c>
      <c r="B292" s="10" t="s">
        <v>189</v>
      </c>
      <c r="C292" s="74"/>
      <c r="D292" s="32"/>
      <c r="E292" s="33"/>
      <c r="F292" s="33" t="str">
        <f t="shared" si="30"/>
        <v/>
      </c>
    </row>
    <row r="293" spans="1:6" s="58" customFormat="1" x14ac:dyDescent="0.35">
      <c r="A293" s="32">
        <v>4330000001</v>
      </c>
      <c r="B293" s="10" t="s">
        <v>222</v>
      </c>
      <c r="C293" s="74"/>
      <c r="D293" s="32" t="s">
        <v>21</v>
      </c>
      <c r="E293" s="33"/>
      <c r="F293" s="33" t="str">
        <f t="shared" si="30"/>
        <v/>
      </c>
    </row>
    <row r="294" spans="1:6" s="58" customFormat="1" x14ac:dyDescent="0.35">
      <c r="A294" s="32">
        <v>434</v>
      </c>
      <c r="B294" s="10" t="s">
        <v>262</v>
      </c>
      <c r="C294" s="74"/>
      <c r="D294" s="32"/>
      <c r="E294" s="33"/>
      <c r="F294" s="33" t="str">
        <f t="shared" si="30"/>
        <v/>
      </c>
    </row>
    <row r="295" spans="1:6" s="58" customFormat="1" x14ac:dyDescent="0.35">
      <c r="A295" s="32">
        <v>4340000001</v>
      </c>
      <c r="B295" s="72" t="s">
        <v>301</v>
      </c>
      <c r="C295" s="76"/>
      <c r="D295" s="32" t="s">
        <v>21</v>
      </c>
      <c r="E295" s="33"/>
      <c r="F295" s="33" t="str">
        <f>IF(C295="","",C295*E295)</f>
        <v/>
      </c>
    </row>
    <row r="296" spans="1:6" s="58" customFormat="1" x14ac:dyDescent="0.35">
      <c r="A296" s="32">
        <v>4340000002</v>
      </c>
      <c r="B296" s="72" t="s">
        <v>302</v>
      </c>
      <c r="C296" s="76"/>
      <c r="D296" s="32" t="s">
        <v>18</v>
      </c>
      <c r="E296" s="33"/>
      <c r="F296" s="33" t="str">
        <f>IF(C296="","",C296*E296)</f>
        <v/>
      </c>
    </row>
    <row r="297" spans="1:6" s="58" customFormat="1" x14ac:dyDescent="0.35">
      <c r="A297" s="32">
        <v>436</v>
      </c>
      <c r="B297" s="10" t="s">
        <v>261</v>
      </c>
      <c r="C297" s="74"/>
      <c r="D297" s="32"/>
      <c r="E297" s="33"/>
      <c r="F297" s="33" t="str">
        <f t="shared" ref="F297:F301" si="31">IF(C297="","",C297*E297)</f>
        <v/>
      </c>
    </row>
    <row r="298" spans="1:6" s="58" customFormat="1" x14ac:dyDescent="0.35">
      <c r="A298" s="32">
        <v>4360000001</v>
      </c>
      <c r="B298" s="10" t="s">
        <v>210</v>
      </c>
      <c r="C298" s="74"/>
      <c r="D298" s="32" t="s">
        <v>21</v>
      </c>
      <c r="E298" s="33"/>
      <c r="F298" s="33" t="str">
        <f t="shared" si="31"/>
        <v/>
      </c>
    </row>
    <row r="299" spans="1:6" s="58" customFormat="1" x14ac:dyDescent="0.35">
      <c r="A299" s="32">
        <v>4360000002</v>
      </c>
      <c r="B299" s="10" t="s">
        <v>219</v>
      </c>
      <c r="C299" s="74"/>
      <c r="D299" s="32" t="s">
        <v>21</v>
      </c>
      <c r="E299" s="33"/>
      <c r="F299" s="33" t="str">
        <f t="shared" si="31"/>
        <v/>
      </c>
    </row>
    <row r="300" spans="1:6" s="58" customFormat="1" x14ac:dyDescent="0.35">
      <c r="A300" s="32">
        <v>4360000003</v>
      </c>
      <c r="B300" s="10" t="s">
        <v>220</v>
      </c>
      <c r="C300" s="74"/>
      <c r="D300" s="32" t="s">
        <v>21</v>
      </c>
      <c r="E300" s="33"/>
      <c r="F300" s="33" t="str">
        <f t="shared" si="31"/>
        <v/>
      </c>
    </row>
    <row r="301" spans="1:6" s="58" customFormat="1" x14ac:dyDescent="0.35">
      <c r="A301" s="32">
        <v>4360000004</v>
      </c>
      <c r="B301" s="10" t="s">
        <v>221</v>
      </c>
      <c r="C301" s="74"/>
      <c r="D301" s="32" t="s">
        <v>21</v>
      </c>
      <c r="E301" s="33"/>
      <c r="F301" s="33" t="str">
        <f t="shared" si="31"/>
        <v/>
      </c>
    </row>
    <row r="302" spans="1:6" s="58" customFormat="1" x14ac:dyDescent="0.35">
      <c r="A302" s="32"/>
      <c r="B302" s="10"/>
      <c r="C302" s="74"/>
      <c r="D302" s="32"/>
      <c r="E302" s="33"/>
      <c r="F302" s="33"/>
    </row>
    <row r="303" spans="1:6" s="58" customFormat="1" x14ac:dyDescent="0.35">
      <c r="A303" s="32"/>
      <c r="B303" s="10"/>
      <c r="C303" s="74"/>
      <c r="D303" s="32"/>
      <c r="E303" s="33"/>
      <c r="F303" s="33" t="str">
        <f t="shared" si="30"/>
        <v/>
      </c>
    </row>
    <row r="304" spans="1:6" s="58" customFormat="1" x14ac:dyDescent="0.35">
      <c r="A304" s="69">
        <v>46</v>
      </c>
      <c r="B304" s="81" t="s">
        <v>161</v>
      </c>
      <c r="C304" s="77"/>
      <c r="D304" s="69"/>
      <c r="E304" s="71"/>
      <c r="F304" s="71">
        <f>SUM(F306:F313)</f>
        <v>0</v>
      </c>
    </row>
    <row r="305" spans="1:6" s="58" customFormat="1" x14ac:dyDescent="0.35">
      <c r="A305" s="32">
        <v>461</v>
      </c>
      <c r="B305" s="10" t="s">
        <v>51</v>
      </c>
      <c r="C305" s="78"/>
      <c r="D305" s="32"/>
      <c r="E305" s="33"/>
      <c r="F305" s="33"/>
    </row>
    <row r="306" spans="1:6" s="58" customFormat="1" x14ac:dyDescent="0.35">
      <c r="A306" s="32">
        <v>4610000001</v>
      </c>
      <c r="B306" s="10" t="s">
        <v>342</v>
      </c>
      <c r="C306" s="74"/>
      <c r="D306" s="32" t="s">
        <v>18</v>
      </c>
      <c r="E306" s="33"/>
      <c r="F306" s="33" t="str">
        <f t="shared" ref="F306:F313" si="32">IF(C306="","",C306*E306)</f>
        <v/>
      </c>
    </row>
    <row r="307" spans="1:6" s="58" customFormat="1" x14ac:dyDescent="0.35">
      <c r="A307" s="32">
        <v>464</v>
      </c>
      <c r="B307" s="10" t="s">
        <v>40</v>
      </c>
      <c r="C307" s="78"/>
      <c r="D307" s="32"/>
      <c r="E307" s="33"/>
      <c r="F307" s="33" t="str">
        <f t="shared" si="32"/>
        <v/>
      </c>
    </row>
    <row r="308" spans="1:6" s="58" customFormat="1" x14ac:dyDescent="0.35">
      <c r="A308" s="32">
        <v>4640000001</v>
      </c>
      <c r="B308" s="10" t="s">
        <v>343</v>
      </c>
      <c r="C308" s="74"/>
      <c r="D308" s="32" t="s">
        <v>172</v>
      </c>
      <c r="E308" s="33"/>
      <c r="F308" s="33" t="str">
        <f t="shared" si="32"/>
        <v/>
      </c>
    </row>
    <row r="309" spans="1:6" s="58" customFormat="1" x14ac:dyDescent="0.35">
      <c r="A309" s="32">
        <v>466</v>
      </c>
      <c r="B309" s="10" t="s">
        <v>55</v>
      </c>
      <c r="C309" s="78"/>
      <c r="D309" s="32"/>
      <c r="E309" s="33"/>
      <c r="F309" s="33" t="str">
        <f t="shared" si="32"/>
        <v/>
      </c>
    </row>
    <row r="310" spans="1:6" s="58" customFormat="1" x14ac:dyDescent="0.35">
      <c r="A310" s="32">
        <v>4660000001</v>
      </c>
      <c r="B310" s="10" t="s">
        <v>344</v>
      </c>
      <c r="C310" s="74"/>
      <c r="D310" s="32" t="s">
        <v>18</v>
      </c>
      <c r="E310" s="33"/>
      <c r="F310" s="33" t="str">
        <f t="shared" si="32"/>
        <v/>
      </c>
    </row>
    <row r="311" spans="1:6" s="58" customFormat="1" x14ac:dyDescent="0.35">
      <c r="A311" s="32">
        <v>467</v>
      </c>
      <c r="B311" s="10" t="s">
        <v>162</v>
      </c>
      <c r="C311" s="78"/>
      <c r="D311" s="32"/>
      <c r="E311" s="33"/>
      <c r="F311" s="33" t="str">
        <f t="shared" si="32"/>
        <v/>
      </c>
    </row>
    <row r="312" spans="1:6" s="58" customFormat="1" x14ac:dyDescent="0.35">
      <c r="A312" s="32">
        <v>4670000001</v>
      </c>
      <c r="B312" s="10" t="s">
        <v>345</v>
      </c>
      <c r="C312" s="74"/>
      <c r="D312" s="32" t="s">
        <v>18</v>
      </c>
      <c r="E312" s="33"/>
      <c r="F312" s="33" t="str">
        <f t="shared" si="32"/>
        <v/>
      </c>
    </row>
    <row r="313" spans="1:6" s="58" customFormat="1" x14ac:dyDescent="0.35">
      <c r="A313" s="32">
        <v>4670000002</v>
      </c>
      <c r="B313" s="10" t="s">
        <v>346</v>
      </c>
      <c r="C313" s="74"/>
      <c r="D313" s="32" t="s">
        <v>18</v>
      </c>
      <c r="E313" s="33"/>
      <c r="F313" s="33" t="str">
        <f t="shared" si="32"/>
        <v/>
      </c>
    </row>
    <row r="314" spans="1:6" s="58" customFormat="1" x14ac:dyDescent="0.35">
      <c r="A314" s="32"/>
      <c r="B314" s="10"/>
      <c r="C314" s="78"/>
      <c r="D314" s="32"/>
      <c r="E314" s="33"/>
      <c r="F314" s="33"/>
    </row>
    <row r="315" spans="1:6" s="58" customFormat="1" x14ac:dyDescent="0.35">
      <c r="A315" s="32"/>
      <c r="B315" s="10"/>
      <c r="C315" s="78"/>
      <c r="D315" s="32"/>
      <c r="E315" s="33"/>
      <c r="F315" s="33"/>
    </row>
    <row r="316" spans="1:6" s="58" customFormat="1" x14ac:dyDescent="0.35">
      <c r="A316" s="69">
        <v>47</v>
      </c>
      <c r="B316" s="13" t="s">
        <v>52</v>
      </c>
      <c r="C316" s="70"/>
      <c r="D316" s="69"/>
      <c r="E316" s="71"/>
      <c r="F316" s="71">
        <f>SUM(F317:F326)</f>
        <v>0</v>
      </c>
    </row>
    <row r="317" spans="1:6" s="58" customFormat="1" x14ac:dyDescent="0.35">
      <c r="A317" s="32">
        <v>471</v>
      </c>
      <c r="B317" s="72" t="s">
        <v>268</v>
      </c>
      <c r="C317" s="73"/>
      <c r="D317" s="32"/>
      <c r="E317" s="33"/>
      <c r="F317" s="33" t="str">
        <f t="shared" ref="F317" si="33">IF(C317="","",C317*E317)</f>
        <v/>
      </c>
    </row>
    <row r="318" spans="1:6" s="58" customFormat="1" x14ac:dyDescent="0.35">
      <c r="A318" s="32">
        <v>4710000001</v>
      </c>
      <c r="B318" s="10" t="s">
        <v>488</v>
      </c>
      <c r="C318" s="74"/>
      <c r="D318" s="32" t="s">
        <v>19</v>
      </c>
      <c r="E318" s="33"/>
      <c r="F318" s="33" t="str">
        <f>IF(C318="","",C318*E318)</f>
        <v/>
      </c>
    </row>
    <row r="319" spans="1:6" s="58" customFormat="1" x14ac:dyDescent="0.35">
      <c r="A319" s="32">
        <v>473</v>
      </c>
      <c r="B319" s="72" t="s">
        <v>266</v>
      </c>
      <c r="C319" s="73"/>
      <c r="D319" s="32"/>
      <c r="E319" s="33"/>
      <c r="F319" s="33" t="str">
        <f t="shared" ref="F319" si="34">IF(C319="","",C319*E319)</f>
        <v/>
      </c>
    </row>
    <row r="320" spans="1:6" s="58" customFormat="1" x14ac:dyDescent="0.35">
      <c r="A320" s="32">
        <v>4730000001</v>
      </c>
      <c r="B320" s="10" t="s">
        <v>493</v>
      </c>
      <c r="C320" s="74"/>
      <c r="D320" s="32" t="s">
        <v>19</v>
      </c>
      <c r="E320" s="33"/>
      <c r="F320" s="33" t="str">
        <f>IF(C320="","",C320*E320)</f>
        <v/>
      </c>
    </row>
    <row r="321" spans="1:6" s="58" customFormat="1" x14ac:dyDescent="0.35">
      <c r="A321" s="32">
        <v>4730000002</v>
      </c>
      <c r="B321" s="10" t="s">
        <v>267</v>
      </c>
      <c r="C321" s="74"/>
      <c r="D321" s="32" t="s">
        <v>19</v>
      </c>
      <c r="E321" s="33"/>
      <c r="F321" s="33" t="str">
        <f>IF(C321="","",C321*E321)</f>
        <v/>
      </c>
    </row>
    <row r="322" spans="1:6" s="58" customFormat="1" x14ac:dyDescent="0.35">
      <c r="A322" s="32">
        <v>4730000003</v>
      </c>
      <c r="B322" s="10" t="s">
        <v>494</v>
      </c>
      <c r="C322" s="74"/>
      <c r="D322" s="32" t="s">
        <v>19</v>
      </c>
      <c r="E322" s="33"/>
      <c r="F322" s="33" t="str">
        <f>IF(C322="","",C322*E322)</f>
        <v/>
      </c>
    </row>
    <row r="323" spans="1:6" s="58" customFormat="1" x14ac:dyDescent="0.35">
      <c r="A323" s="32">
        <v>4730000004</v>
      </c>
      <c r="B323" s="10" t="s">
        <v>495</v>
      </c>
      <c r="C323" s="74"/>
      <c r="D323" s="32" t="s">
        <v>19</v>
      </c>
      <c r="E323" s="33"/>
      <c r="F323" s="33" t="str">
        <f>IF(C323="","",C323*E323)</f>
        <v/>
      </c>
    </row>
    <row r="324" spans="1:6" s="58" customFormat="1" x14ac:dyDescent="0.35">
      <c r="A324" s="32">
        <v>475</v>
      </c>
      <c r="B324" s="72" t="s">
        <v>190</v>
      </c>
      <c r="C324" s="73"/>
      <c r="D324" s="32"/>
      <c r="E324" s="33"/>
      <c r="F324" s="33" t="str">
        <f t="shared" si="30"/>
        <v/>
      </c>
    </row>
    <row r="325" spans="1:6" s="58" customFormat="1" x14ac:dyDescent="0.35">
      <c r="A325" s="32">
        <v>4760000001</v>
      </c>
      <c r="B325" s="72" t="s">
        <v>191</v>
      </c>
      <c r="C325" s="73"/>
      <c r="D325" s="32" t="s">
        <v>19</v>
      </c>
      <c r="E325" s="33"/>
      <c r="F325" s="33" t="str">
        <f t="shared" si="30"/>
        <v/>
      </c>
    </row>
    <row r="326" spans="1:6" s="58" customFormat="1" x14ac:dyDescent="0.35">
      <c r="A326" s="32"/>
      <c r="B326" s="10"/>
      <c r="C326" s="74"/>
      <c r="D326" s="32"/>
      <c r="E326" s="33"/>
      <c r="F326" s="33"/>
    </row>
    <row r="327" spans="1:6" s="58" customFormat="1" x14ac:dyDescent="0.35">
      <c r="A327" s="32"/>
      <c r="B327" s="10"/>
      <c r="C327" s="74"/>
      <c r="D327" s="32"/>
      <c r="E327" s="33"/>
      <c r="F327" s="33" t="str">
        <f t="shared" si="30"/>
        <v/>
      </c>
    </row>
    <row r="328" spans="1:6" s="58" customFormat="1" x14ac:dyDescent="0.35">
      <c r="A328" s="69">
        <v>48</v>
      </c>
      <c r="B328" s="13" t="s">
        <v>53</v>
      </c>
      <c r="C328" s="70"/>
      <c r="D328" s="69"/>
      <c r="E328" s="71"/>
      <c r="F328" s="71">
        <f>SUM(F329:F361)</f>
        <v>0</v>
      </c>
    </row>
    <row r="329" spans="1:6" s="58" customFormat="1" x14ac:dyDescent="0.35">
      <c r="A329" s="32">
        <v>485</v>
      </c>
      <c r="B329" s="10" t="s">
        <v>54</v>
      </c>
      <c r="C329" s="74"/>
      <c r="D329" s="32"/>
      <c r="E329" s="33"/>
      <c r="F329" s="33" t="str">
        <f t="shared" si="30"/>
        <v/>
      </c>
    </row>
    <row r="330" spans="1:6" s="58" customFormat="1" x14ac:dyDescent="0.35">
      <c r="A330" s="32">
        <v>4850000001</v>
      </c>
      <c r="B330" s="10" t="s">
        <v>259</v>
      </c>
      <c r="C330" s="74"/>
      <c r="D330" s="32" t="s">
        <v>19</v>
      </c>
      <c r="E330" s="33"/>
      <c r="F330" s="33" t="str">
        <f t="shared" si="30"/>
        <v/>
      </c>
    </row>
    <row r="331" spans="1:6" s="58" customFormat="1" x14ac:dyDescent="0.35">
      <c r="A331" s="32">
        <v>4850000002</v>
      </c>
      <c r="B331" s="10" t="s">
        <v>489</v>
      </c>
      <c r="C331" s="74"/>
      <c r="D331" s="32" t="s">
        <v>19</v>
      </c>
      <c r="E331" s="33"/>
      <c r="F331" s="33" t="str">
        <f t="shared" si="30"/>
        <v/>
      </c>
    </row>
    <row r="332" spans="1:6" s="58" customFormat="1" x14ac:dyDescent="0.35">
      <c r="A332" s="32">
        <v>4850000003</v>
      </c>
      <c r="B332" s="10" t="s">
        <v>490</v>
      </c>
      <c r="C332" s="74"/>
      <c r="D332" s="32" t="s">
        <v>19</v>
      </c>
      <c r="E332" s="33"/>
      <c r="F332" s="33" t="str">
        <f t="shared" si="30"/>
        <v/>
      </c>
    </row>
    <row r="333" spans="1:6" s="58" customFormat="1" x14ac:dyDescent="0.35">
      <c r="A333" s="32">
        <v>4850000004</v>
      </c>
      <c r="B333" s="10" t="s">
        <v>192</v>
      </c>
      <c r="C333" s="74"/>
      <c r="D333" s="32" t="s">
        <v>19</v>
      </c>
      <c r="E333" s="33"/>
      <c r="F333" s="33" t="str">
        <f t="shared" si="30"/>
        <v/>
      </c>
    </row>
    <row r="334" spans="1:6" s="58" customFormat="1" x14ac:dyDescent="0.35">
      <c r="A334" s="32">
        <v>4850000005</v>
      </c>
      <c r="B334" s="10" t="s">
        <v>487</v>
      </c>
      <c r="C334" s="74"/>
      <c r="D334" s="32" t="s">
        <v>19</v>
      </c>
      <c r="E334" s="33"/>
      <c r="F334" s="33" t="str">
        <f t="shared" si="30"/>
        <v/>
      </c>
    </row>
    <row r="335" spans="1:6" s="58" customFormat="1" x14ac:dyDescent="0.35">
      <c r="A335" s="32">
        <v>4850000006</v>
      </c>
      <c r="B335" s="10" t="s">
        <v>799</v>
      </c>
      <c r="C335" s="74"/>
      <c r="D335" s="32" t="s">
        <v>172</v>
      </c>
      <c r="E335" s="33"/>
      <c r="F335" s="33" t="str">
        <f t="shared" si="30"/>
        <v/>
      </c>
    </row>
    <row r="336" spans="1:6" s="58" customFormat="1" x14ac:dyDescent="0.35">
      <c r="A336" s="32">
        <v>486</v>
      </c>
      <c r="B336" s="10" t="s">
        <v>55</v>
      </c>
      <c r="C336" s="74"/>
      <c r="D336" s="32"/>
      <c r="E336" s="33"/>
      <c r="F336" s="33" t="str">
        <f t="shared" ref="F336" si="35">IF(C336="","",C336*E336)</f>
        <v/>
      </c>
    </row>
    <row r="337" spans="1:6" s="58" customFormat="1" x14ac:dyDescent="0.35">
      <c r="A337" s="32">
        <v>4860000001</v>
      </c>
      <c r="B337" s="10" t="s">
        <v>476</v>
      </c>
      <c r="C337" s="74"/>
      <c r="D337" s="32" t="s">
        <v>18</v>
      </c>
      <c r="E337" s="33"/>
      <c r="F337" s="33" t="str">
        <f t="shared" ref="F337:F349" si="36">IF(C337="","",C337*E337)</f>
        <v/>
      </c>
    </row>
    <row r="338" spans="1:6" s="58" customFormat="1" x14ac:dyDescent="0.35">
      <c r="A338" s="32">
        <v>4860000002</v>
      </c>
      <c r="B338" s="10" t="s">
        <v>477</v>
      </c>
      <c r="C338" s="74"/>
      <c r="D338" s="32" t="s">
        <v>18</v>
      </c>
      <c r="E338" s="33"/>
      <c r="F338" s="33" t="str">
        <f t="shared" si="36"/>
        <v/>
      </c>
    </row>
    <row r="339" spans="1:6" s="58" customFormat="1" x14ac:dyDescent="0.35">
      <c r="A339" s="32">
        <v>4860000003</v>
      </c>
      <c r="B339" s="10" t="s">
        <v>478</v>
      </c>
      <c r="C339" s="74"/>
      <c r="D339" s="32" t="s">
        <v>18</v>
      </c>
      <c r="E339" s="33"/>
      <c r="F339" s="33" t="str">
        <f t="shared" si="36"/>
        <v/>
      </c>
    </row>
    <row r="340" spans="1:6" s="58" customFormat="1" ht="29" x14ac:dyDescent="0.35">
      <c r="A340" s="32">
        <v>4860000004</v>
      </c>
      <c r="B340" s="10" t="s">
        <v>473</v>
      </c>
      <c r="C340" s="74"/>
      <c r="D340" s="32" t="s">
        <v>18</v>
      </c>
      <c r="E340" s="33"/>
      <c r="F340" s="33" t="str">
        <f t="shared" si="36"/>
        <v/>
      </c>
    </row>
    <row r="341" spans="1:6" s="58" customFormat="1" x14ac:dyDescent="0.35">
      <c r="A341" s="32">
        <v>4860000005</v>
      </c>
      <c r="B341" s="10" t="s">
        <v>474</v>
      </c>
      <c r="C341" s="74"/>
      <c r="D341" s="32" t="s">
        <v>18</v>
      </c>
      <c r="E341" s="33"/>
      <c r="F341" s="33" t="str">
        <f t="shared" si="36"/>
        <v/>
      </c>
    </row>
    <row r="342" spans="1:6" s="58" customFormat="1" x14ac:dyDescent="0.35">
      <c r="A342" s="32">
        <v>4860000006</v>
      </c>
      <c r="B342" s="10" t="s">
        <v>475</v>
      </c>
      <c r="C342" s="74"/>
      <c r="D342" s="32" t="s">
        <v>18</v>
      </c>
      <c r="E342" s="33"/>
      <c r="F342" s="33" t="str">
        <f t="shared" si="36"/>
        <v/>
      </c>
    </row>
    <row r="343" spans="1:6" s="58" customFormat="1" x14ac:dyDescent="0.35">
      <c r="A343" s="32">
        <v>4860000007</v>
      </c>
      <c r="B343" s="10" t="s">
        <v>800</v>
      </c>
      <c r="C343" s="74"/>
      <c r="D343" s="32" t="s">
        <v>18</v>
      </c>
      <c r="E343" s="33"/>
      <c r="F343" s="33" t="str">
        <f t="shared" si="36"/>
        <v/>
      </c>
    </row>
    <row r="344" spans="1:6" s="58" customFormat="1" ht="29" x14ac:dyDescent="0.35">
      <c r="A344" s="32">
        <v>4860000008</v>
      </c>
      <c r="B344" s="10" t="s">
        <v>486</v>
      </c>
      <c r="C344" s="74"/>
      <c r="D344" s="32" t="s">
        <v>18</v>
      </c>
      <c r="E344" s="33"/>
      <c r="F344" s="33" t="str">
        <f t="shared" si="36"/>
        <v/>
      </c>
    </row>
    <row r="345" spans="1:6" s="58" customFormat="1" x14ac:dyDescent="0.35">
      <c r="A345" s="32">
        <v>4860000009</v>
      </c>
      <c r="B345" s="10" t="s">
        <v>481</v>
      </c>
      <c r="C345" s="74"/>
      <c r="D345" s="32" t="s">
        <v>18</v>
      </c>
      <c r="E345" s="33"/>
      <c r="F345" s="33" t="str">
        <f t="shared" si="36"/>
        <v/>
      </c>
    </row>
    <row r="346" spans="1:6" s="58" customFormat="1" x14ac:dyDescent="0.35">
      <c r="A346" s="32">
        <v>4860000010</v>
      </c>
      <c r="B346" s="10" t="s">
        <v>482</v>
      </c>
      <c r="C346" s="74"/>
      <c r="D346" s="32" t="s">
        <v>18</v>
      </c>
      <c r="E346" s="33"/>
      <c r="F346" s="33" t="str">
        <f t="shared" si="36"/>
        <v/>
      </c>
    </row>
    <row r="347" spans="1:6" s="58" customFormat="1" x14ac:dyDescent="0.35">
      <c r="A347" s="32">
        <v>4860000011</v>
      </c>
      <c r="B347" s="10" t="s">
        <v>484</v>
      </c>
      <c r="C347" s="74"/>
      <c r="D347" s="32" t="s">
        <v>18</v>
      </c>
      <c r="E347" s="33"/>
      <c r="F347" s="33" t="str">
        <f t="shared" si="36"/>
        <v/>
      </c>
    </row>
    <row r="348" spans="1:6" s="58" customFormat="1" x14ac:dyDescent="0.35">
      <c r="A348" s="32">
        <v>4860000012</v>
      </c>
      <c r="B348" s="10" t="s">
        <v>468</v>
      </c>
      <c r="C348" s="74"/>
      <c r="D348" s="32" t="s">
        <v>18</v>
      </c>
      <c r="E348" s="33"/>
      <c r="F348" s="33" t="str">
        <f t="shared" si="36"/>
        <v/>
      </c>
    </row>
    <row r="349" spans="1:6" s="58" customFormat="1" x14ac:dyDescent="0.35">
      <c r="A349" s="32">
        <v>4860000013</v>
      </c>
      <c r="B349" s="10" t="s">
        <v>470</v>
      </c>
      <c r="C349" s="74"/>
      <c r="D349" s="32" t="s">
        <v>18</v>
      </c>
      <c r="E349" s="33"/>
      <c r="F349" s="33" t="str">
        <f t="shared" si="36"/>
        <v/>
      </c>
    </row>
    <row r="350" spans="1:6" s="58" customFormat="1" ht="29" x14ac:dyDescent="0.35">
      <c r="A350" s="32">
        <v>4860000014</v>
      </c>
      <c r="B350" s="10" t="s">
        <v>466</v>
      </c>
      <c r="C350" s="74"/>
      <c r="D350" s="32" t="s">
        <v>18</v>
      </c>
      <c r="E350" s="33"/>
      <c r="F350" s="33" t="str">
        <f>IF(C350="","",C350*E350)</f>
        <v/>
      </c>
    </row>
    <row r="351" spans="1:6" s="58" customFormat="1" x14ac:dyDescent="0.35">
      <c r="A351" s="32">
        <v>487</v>
      </c>
      <c r="B351" s="10" t="s">
        <v>35</v>
      </c>
      <c r="C351" s="74"/>
      <c r="D351" s="32"/>
      <c r="E351" s="33"/>
      <c r="F351" s="33" t="str">
        <f t="shared" si="30"/>
        <v/>
      </c>
    </row>
    <row r="352" spans="1:6" s="58" customFormat="1" x14ac:dyDescent="0.35">
      <c r="A352" s="32">
        <v>4870000001</v>
      </c>
      <c r="B352" s="10" t="s">
        <v>479</v>
      </c>
      <c r="C352" s="74"/>
      <c r="D352" s="32" t="s">
        <v>18</v>
      </c>
      <c r="E352" s="33"/>
      <c r="F352" s="33" t="str">
        <f t="shared" ref="F352:F358" si="37">IF(C352="","",C352*E352)</f>
        <v/>
      </c>
    </row>
    <row r="353" spans="1:6" s="58" customFormat="1" x14ac:dyDescent="0.35">
      <c r="A353" s="32">
        <v>4870000002</v>
      </c>
      <c r="B353" s="10" t="s">
        <v>472</v>
      </c>
      <c r="C353" s="74"/>
      <c r="D353" s="32" t="s">
        <v>18</v>
      </c>
      <c r="E353" s="33"/>
      <c r="F353" s="33" t="str">
        <f t="shared" si="37"/>
        <v/>
      </c>
    </row>
    <row r="354" spans="1:6" s="58" customFormat="1" x14ac:dyDescent="0.35">
      <c r="A354" s="32">
        <v>4870000003</v>
      </c>
      <c r="B354" s="10" t="s">
        <v>480</v>
      </c>
      <c r="C354" s="74"/>
      <c r="D354" s="32" t="s">
        <v>18</v>
      </c>
      <c r="E354" s="33"/>
      <c r="F354" s="33" t="str">
        <f t="shared" si="37"/>
        <v/>
      </c>
    </row>
    <row r="355" spans="1:6" s="58" customFormat="1" x14ac:dyDescent="0.35">
      <c r="A355" s="32">
        <v>4870000004</v>
      </c>
      <c r="B355" s="10" t="s">
        <v>485</v>
      </c>
      <c r="C355" s="74"/>
      <c r="D355" s="32" t="s">
        <v>18</v>
      </c>
      <c r="E355" s="33"/>
      <c r="F355" s="33" t="str">
        <f t="shared" si="37"/>
        <v/>
      </c>
    </row>
    <row r="356" spans="1:6" s="58" customFormat="1" ht="29" x14ac:dyDescent="0.35">
      <c r="A356" s="32">
        <v>4870000005</v>
      </c>
      <c r="B356" s="10" t="s">
        <v>483</v>
      </c>
      <c r="C356" s="74"/>
      <c r="D356" s="32" t="s">
        <v>18</v>
      </c>
      <c r="E356" s="33"/>
      <c r="F356" s="33" t="str">
        <f t="shared" si="37"/>
        <v/>
      </c>
    </row>
    <row r="357" spans="1:6" s="58" customFormat="1" ht="29" x14ac:dyDescent="0.35">
      <c r="A357" s="32">
        <v>4870000006</v>
      </c>
      <c r="B357" s="10" t="s">
        <v>467</v>
      </c>
      <c r="C357" s="74"/>
      <c r="D357" s="32" t="s">
        <v>18</v>
      </c>
      <c r="E357" s="33"/>
      <c r="F357" s="33" t="str">
        <f t="shared" si="37"/>
        <v/>
      </c>
    </row>
    <row r="358" spans="1:6" s="58" customFormat="1" x14ac:dyDescent="0.35">
      <c r="A358" s="32">
        <v>4870000007</v>
      </c>
      <c r="B358" s="10" t="s">
        <v>469</v>
      </c>
      <c r="C358" s="74"/>
      <c r="D358" s="32" t="s">
        <v>18</v>
      </c>
      <c r="E358" s="33"/>
      <c r="F358" s="33" t="str">
        <f t="shared" si="37"/>
        <v/>
      </c>
    </row>
    <row r="359" spans="1:6" s="58" customFormat="1" x14ac:dyDescent="0.35">
      <c r="A359" s="32">
        <v>488</v>
      </c>
      <c r="B359" s="10" t="s">
        <v>56</v>
      </c>
      <c r="C359" s="74"/>
      <c r="D359" s="32"/>
      <c r="E359" s="33"/>
      <c r="F359" s="33" t="str">
        <f t="shared" si="30"/>
        <v/>
      </c>
    </row>
    <row r="360" spans="1:6" s="58" customFormat="1" x14ac:dyDescent="0.35">
      <c r="A360" s="32">
        <v>4880000001</v>
      </c>
      <c r="B360" s="10" t="s">
        <v>471</v>
      </c>
      <c r="C360" s="74"/>
      <c r="D360" s="32" t="s">
        <v>18</v>
      </c>
      <c r="E360" s="33"/>
      <c r="F360" s="33" t="str">
        <f t="shared" si="30"/>
        <v/>
      </c>
    </row>
    <row r="361" spans="1:6" x14ac:dyDescent="0.35">
      <c r="A361" s="22"/>
      <c r="B361" s="23"/>
      <c r="C361" s="43"/>
      <c r="D361" s="22"/>
      <c r="E361" s="24"/>
      <c r="F361" s="24"/>
    </row>
    <row r="362" spans="1:6" x14ac:dyDescent="0.35">
      <c r="A362" s="22"/>
      <c r="B362" s="23"/>
      <c r="C362" s="43"/>
      <c r="D362" s="22"/>
      <c r="E362" s="24"/>
      <c r="F362" s="24"/>
    </row>
    <row r="363" spans="1:6" x14ac:dyDescent="0.35">
      <c r="A363" s="6">
        <v>5</v>
      </c>
      <c r="B363" s="7" t="s">
        <v>57</v>
      </c>
      <c r="C363" s="40"/>
      <c r="D363" s="6"/>
      <c r="E363" s="8"/>
      <c r="F363" s="8">
        <f>SUM(F364:F455)/2</f>
        <v>0</v>
      </c>
    </row>
    <row r="364" spans="1:6" x14ac:dyDescent="0.35">
      <c r="A364" s="9"/>
      <c r="B364" s="10"/>
      <c r="C364" s="41"/>
      <c r="D364" s="9"/>
      <c r="E364" s="11"/>
      <c r="F364" s="11" t="str">
        <f t="shared" ref="F364:F426" si="38">IF(C364="","",C364*E364)</f>
        <v/>
      </c>
    </row>
    <row r="365" spans="1:6" s="58" customFormat="1" x14ac:dyDescent="0.35">
      <c r="A365" s="32"/>
      <c r="B365" s="10"/>
      <c r="C365" s="74"/>
      <c r="D365" s="32"/>
      <c r="E365" s="33"/>
      <c r="F365" s="33" t="str">
        <f t="shared" si="38"/>
        <v/>
      </c>
    </row>
    <row r="366" spans="1:6" s="58" customFormat="1" x14ac:dyDescent="0.35">
      <c r="A366" s="69">
        <v>51</v>
      </c>
      <c r="B366" s="13" t="s">
        <v>58</v>
      </c>
      <c r="C366" s="70"/>
      <c r="D366" s="69"/>
      <c r="E366" s="71"/>
      <c r="F366" s="71">
        <f>SUM(F368:F382)</f>
        <v>0</v>
      </c>
    </row>
    <row r="367" spans="1:6" s="58" customFormat="1" x14ac:dyDescent="0.35">
      <c r="A367" s="32">
        <v>512</v>
      </c>
      <c r="B367" s="91" t="s">
        <v>801</v>
      </c>
      <c r="C367" s="74"/>
      <c r="D367" s="32"/>
      <c r="E367" s="33"/>
      <c r="F367" s="33"/>
    </row>
    <row r="368" spans="1:6" s="58" customFormat="1" x14ac:dyDescent="0.35">
      <c r="A368" s="32">
        <v>5120000001</v>
      </c>
      <c r="B368" s="67" t="s">
        <v>230</v>
      </c>
      <c r="C368" s="75"/>
      <c r="D368" s="32" t="s">
        <v>21</v>
      </c>
      <c r="E368" s="33"/>
      <c r="F368" s="33" t="str">
        <f>IF(C368="","",C368*E368)</f>
        <v/>
      </c>
    </row>
    <row r="369" spans="1:6" s="58" customFormat="1" x14ac:dyDescent="0.35">
      <c r="A369" s="32">
        <v>5120000002</v>
      </c>
      <c r="B369" s="67" t="s">
        <v>231</v>
      </c>
      <c r="C369" s="74"/>
      <c r="D369" s="32" t="s">
        <v>21</v>
      </c>
      <c r="E369" s="33"/>
      <c r="F369" s="33" t="str">
        <f>IF(C369="","",C369*E369)</f>
        <v/>
      </c>
    </row>
    <row r="370" spans="1:6" s="58" customFormat="1" x14ac:dyDescent="0.35">
      <c r="A370" s="32">
        <v>514</v>
      </c>
      <c r="B370" s="10" t="s">
        <v>59</v>
      </c>
      <c r="C370" s="74"/>
      <c r="D370" s="32"/>
      <c r="E370" s="33"/>
      <c r="F370" s="33" t="str">
        <f t="shared" si="38"/>
        <v/>
      </c>
    </row>
    <row r="371" spans="1:6" s="58" customFormat="1" x14ac:dyDescent="0.35">
      <c r="A371" s="32">
        <v>5140000001</v>
      </c>
      <c r="B371" s="10" t="s">
        <v>245</v>
      </c>
      <c r="C371" s="74"/>
      <c r="D371" s="32" t="s">
        <v>18</v>
      </c>
      <c r="E371" s="33"/>
      <c r="F371" s="33" t="str">
        <f t="shared" si="38"/>
        <v/>
      </c>
    </row>
    <row r="372" spans="1:6" s="58" customFormat="1" x14ac:dyDescent="0.35">
      <c r="A372" s="32">
        <v>516</v>
      </c>
      <c r="B372" s="10" t="s">
        <v>156</v>
      </c>
      <c r="C372" s="74"/>
      <c r="D372" s="32"/>
      <c r="E372" s="33"/>
      <c r="F372" s="33" t="str">
        <f t="shared" si="38"/>
        <v/>
      </c>
    </row>
    <row r="373" spans="1:6" s="58" customFormat="1" ht="29" x14ac:dyDescent="0.35">
      <c r="A373" s="32">
        <v>5160000001</v>
      </c>
      <c r="B373" s="10" t="s">
        <v>246</v>
      </c>
      <c r="C373" s="74"/>
      <c r="D373" s="32" t="s">
        <v>18</v>
      </c>
      <c r="E373" s="33"/>
      <c r="F373" s="33" t="str">
        <f t="shared" si="38"/>
        <v/>
      </c>
    </row>
    <row r="374" spans="1:6" s="58" customFormat="1" ht="29" x14ac:dyDescent="0.35">
      <c r="A374" s="32">
        <v>5160000002</v>
      </c>
      <c r="B374" s="10" t="s">
        <v>413</v>
      </c>
      <c r="C374" s="74"/>
      <c r="D374" s="32" t="s">
        <v>18</v>
      </c>
      <c r="E374" s="33"/>
      <c r="F374" s="33" t="str">
        <f t="shared" si="38"/>
        <v/>
      </c>
    </row>
    <row r="375" spans="1:6" s="58" customFormat="1" ht="33" customHeight="1" x14ac:dyDescent="0.35">
      <c r="A375" s="32">
        <v>5160000003</v>
      </c>
      <c r="B375" s="10" t="s">
        <v>415</v>
      </c>
      <c r="C375" s="74"/>
      <c r="D375" s="32" t="s">
        <v>18</v>
      </c>
      <c r="E375" s="33"/>
      <c r="F375" s="33" t="str">
        <f t="shared" si="38"/>
        <v/>
      </c>
    </row>
    <row r="376" spans="1:6" s="58" customFormat="1" ht="58" x14ac:dyDescent="0.35">
      <c r="A376" s="32">
        <v>5160000004</v>
      </c>
      <c r="B376" s="10" t="s">
        <v>414</v>
      </c>
      <c r="C376" s="74"/>
      <c r="D376" s="32" t="s">
        <v>18</v>
      </c>
      <c r="E376" s="33"/>
      <c r="F376" s="33" t="str">
        <f t="shared" si="38"/>
        <v/>
      </c>
    </row>
    <row r="377" spans="1:6" s="58" customFormat="1" x14ac:dyDescent="0.35">
      <c r="A377" s="32">
        <v>5160000005</v>
      </c>
      <c r="B377" s="10" t="s">
        <v>193</v>
      </c>
      <c r="C377" s="74"/>
      <c r="D377" s="32" t="s">
        <v>19</v>
      </c>
      <c r="E377" s="33"/>
      <c r="F377" s="33" t="str">
        <f t="shared" si="38"/>
        <v/>
      </c>
    </row>
    <row r="378" spans="1:6" s="58" customFormat="1" x14ac:dyDescent="0.35">
      <c r="A378" s="32">
        <v>5160000006</v>
      </c>
      <c r="B378" s="10" t="s">
        <v>265</v>
      </c>
      <c r="C378" s="74"/>
      <c r="D378" s="32" t="s">
        <v>18</v>
      </c>
      <c r="E378" s="33"/>
      <c r="F378" s="33" t="str">
        <f t="shared" si="38"/>
        <v/>
      </c>
    </row>
    <row r="379" spans="1:6" s="58" customFormat="1" x14ac:dyDescent="0.35">
      <c r="A379" s="32">
        <v>518</v>
      </c>
      <c r="B379" s="10" t="s">
        <v>241</v>
      </c>
      <c r="C379" s="74"/>
      <c r="D379" s="32"/>
      <c r="E379" s="33"/>
      <c r="F379" s="33" t="str">
        <f t="shared" ref="F379" si="39">IF(C379="","",C379*E379)</f>
        <v/>
      </c>
    </row>
    <row r="380" spans="1:6" s="58" customFormat="1" x14ac:dyDescent="0.35">
      <c r="A380" s="32">
        <v>5180000001</v>
      </c>
      <c r="B380" s="67" t="s">
        <v>306</v>
      </c>
      <c r="C380" s="75"/>
      <c r="D380" s="32" t="s">
        <v>21</v>
      </c>
      <c r="E380" s="33"/>
      <c r="F380" s="33" t="str">
        <f>IF(C380="","",C380*E380)</f>
        <v/>
      </c>
    </row>
    <row r="381" spans="1:6" s="58" customFormat="1" x14ac:dyDescent="0.35">
      <c r="A381" s="32"/>
      <c r="B381" s="10"/>
      <c r="C381" s="74"/>
      <c r="D381" s="32"/>
      <c r="E381" s="33"/>
      <c r="F381" s="33"/>
    </row>
    <row r="382" spans="1:6" s="58" customFormat="1" x14ac:dyDescent="0.35">
      <c r="A382" s="32"/>
      <c r="B382" s="10"/>
      <c r="C382" s="74"/>
      <c r="D382" s="32"/>
      <c r="E382" s="33"/>
      <c r="F382" s="33"/>
    </row>
    <row r="383" spans="1:6" s="58" customFormat="1" x14ac:dyDescent="0.35">
      <c r="A383" s="69">
        <v>52</v>
      </c>
      <c r="B383" s="13" t="s">
        <v>60</v>
      </c>
      <c r="C383" s="70"/>
      <c r="D383" s="69"/>
      <c r="E383" s="71"/>
      <c r="F383" s="71">
        <f>SUM(F384:F401)</f>
        <v>0</v>
      </c>
    </row>
    <row r="384" spans="1:6" s="58" customFormat="1" x14ac:dyDescent="0.35">
      <c r="A384" s="32">
        <v>524</v>
      </c>
      <c r="B384" s="10" t="s">
        <v>263</v>
      </c>
      <c r="C384" s="74"/>
      <c r="D384" s="32"/>
      <c r="E384" s="33"/>
      <c r="F384" s="33" t="str">
        <f t="shared" ref="F384" si="40">IF(C384="","",C384*E384)</f>
        <v/>
      </c>
    </row>
    <row r="385" spans="1:6" s="58" customFormat="1" x14ac:dyDescent="0.35">
      <c r="A385" s="32">
        <f>+A369+1</f>
        <v>5120000003</v>
      </c>
      <c r="B385" s="67" t="s">
        <v>223</v>
      </c>
      <c r="C385" s="74"/>
      <c r="D385" s="32" t="s">
        <v>21</v>
      </c>
      <c r="E385" s="33"/>
      <c r="F385" s="33" t="str">
        <f>IF(C385="","",C385*E385)</f>
        <v/>
      </c>
    </row>
    <row r="386" spans="1:6" s="58" customFormat="1" x14ac:dyDescent="0.35">
      <c r="A386" s="32">
        <f t="shared" ref="A386:A389" si="41">+A385+1</f>
        <v>5120000004</v>
      </c>
      <c r="B386" s="67" t="s">
        <v>224</v>
      </c>
      <c r="C386" s="74"/>
      <c r="D386" s="32" t="s">
        <v>21</v>
      </c>
      <c r="E386" s="33"/>
      <c r="F386" s="33" t="str">
        <f t="shared" ref="F386:F398" si="42">IF(C386="","",C386*E386)</f>
        <v/>
      </c>
    </row>
    <row r="387" spans="1:6" s="58" customFormat="1" x14ac:dyDescent="0.35">
      <c r="A387" s="32">
        <f t="shared" si="41"/>
        <v>5120000005</v>
      </c>
      <c r="B387" s="67" t="s">
        <v>228</v>
      </c>
      <c r="C387" s="74"/>
      <c r="D387" s="32" t="s">
        <v>21</v>
      </c>
      <c r="E387" s="33"/>
      <c r="F387" s="33" t="str">
        <f t="shared" si="42"/>
        <v/>
      </c>
    </row>
    <row r="388" spans="1:6" s="58" customFormat="1" x14ac:dyDescent="0.35">
      <c r="A388" s="32">
        <f t="shared" si="41"/>
        <v>5120000006</v>
      </c>
      <c r="B388" s="67" t="s">
        <v>229</v>
      </c>
      <c r="C388" s="74"/>
      <c r="D388" s="32" t="s">
        <v>21</v>
      </c>
      <c r="E388" s="33"/>
      <c r="F388" s="33" t="str">
        <f t="shared" si="42"/>
        <v/>
      </c>
    </row>
    <row r="389" spans="1:6" s="58" customFormat="1" x14ac:dyDescent="0.35">
      <c r="A389" s="32">
        <f t="shared" si="41"/>
        <v>5120000007</v>
      </c>
      <c r="B389" s="67" t="s">
        <v>304</v>
      </c>
      <c r="C389" s="74"/>
      <c r="D389" s="32" t="s">
        <v>21</v>
      </c>
      <c r="E389" s="33"/>
      <c r="F389" s="33" t="str">
        <f t="shared" si="42"/>
        <v/>
      </c>
    </row>
    <row r="390" spans="1:6" s="58" customFormat="1" x14ac:dyDescent="0.35">
      <c r="A390" s="32">
        <v>525</v>
      </c>
      <c r="B390" s="10" t="s">
        <v>61</v>
      </c>
      <c r="C390" s="74"/>
      <c r="D390" s="32"/>
      <c r="E390" s="33"/>
      <c r="F390" s="33" t="str">
        <f t="shared" si="42"/>
        <v/>
      </c>
    </row>
    <row r="391" spans="1:6" s="58" customFormat="1" x14ac:dyDescent="0.35">
      <c r="A391" s="32">
        <v>5250000001</v>
      </c>
      <c r="B391" s="67" t="s">
        <v>225</v>
      </c>
      <c r="C391" s="74"/>
      <c r="D391" s="32" t="s">
        <v>21</v>
      </c>
      <c r="E391" s="33"/>
      <c r="F391" s="33" t="str">
        <f t="shared" si="42"/>
        <v/>
      </c>
    </row>
    <row r="392" spans="1:6" s="58" customFormat="1" x14ac:dyDescent="0.35">
      <c r="A392" s="32">
        <v>5250000002</v>
      </c>
      <c r="B392" s="67" t="s">
        <v>226</v>
      </c>
      <c r="C392" s="74"/>
      <c r="D392" s="32" t="s">
        <v>21</v>
      </c>
      <c r="E392" s="33"/>
      <c r="F392" s="33" t="str">
        <f t="shared" si="42"/>
        <v/>
      </c>
    </row>
    <row r="393" spans="1:6" s="58" customFormat="1" x14ac:dyDescent="0.35">
      <c r="A393" s="32">
        <v>5250000003</v>
      </c>
      <c r="B393" s="67" t="s">
        <v>303</v>
      </c>
      <c r="C393" s="74"/>
      <c r="D393" s="32" t="s">
        <v>21</v>
      </c>
      <c r="E393" s="33"/>
      <c r="F393" s="33" t="str">
        <f t="shared" si="42"/>
        <v/>
      </c>
    </row>
    <row r="394" spans="1:6" s="58" customFormat="1" x14ac:dyDescent="0.35">
      <c r="A394" s="32">
        <v>5250000004</v>
      </c>
      <c r="B394" s="67" t="s">
        <v>227</v>
      </c>
      <c r="C394" s="74"/>
      <c r="D394" s="32" t="s">
        <v>21</v>
      </c>
      <c r="E394" s="33"/>
      <c r="F394" s="33" t="str">
        <f t="shared" si="42"/>
        <v/>
      </c>
    </row>
    <row r="395" spans="1:6" s="58" customFormat="1" x14ac:dyDescent="0.35">
      <c r="A395" s="32">
        <f t="shared" ref="A395:A398" si="43">+A394+1</f>
        <v>5250000005</v>
      </c>
      <c r="B395" s="67" t="s">
        <v>370</v>
      </c>
      <c r="C395" s="74"/>
      <c r="D395" s="32" t="s">
        <v>21</v>
      </c>
      <c r="E395" s="33"/>
      <c r="F395" s="33" t="str">
        <f t="shared" si="42"/>
        <v/>
      </c>
    </row>
    <row r="396" spans="1:6" s="58" customFormat="1" x14ac:dyDescent="0.35">
      <c r="A396" s="32">
        <f t="shared" si="43"/>
        <v>5250000006</v>
      </c>
      <c r="B396" s="67" t="s">
        <v>305</v>
      </c>
      <c r="C396" s="74"/>
      <c r="D396" s="32" t="s">
        <v>21</v>
      </c>
      <c r="E396" s="33"/>
      <c r="F396" s="33" t="str">
        <f t="shared" si="42"/>
        <v/>
      </c>
    </row>
    <row r="397" spans="1:6" s="58" customFormat="1" x14ac:dyDescent="0.35">
      <c r="A397" s="32">
        <f t="shared" si="43"/>
        <v>5250000007</v>
      </c>
      <c r="B397" s="67" t="s">
        <v>307</v>
      </c>
      <c r="C397" s="74"/>
      <c r="D397" s="32" t="s">
        <v>21</v>
      </c>
      <c r="E397" s="33"/>
      <c r="F397" s="33" t="str">
        <f t="shared" si="42"/>
        <v/>
      </c>
    </row>
    <row r="398" spans="1:6" s="58" customFormat="1" x14ac:dyDescent="0.35">
      <c r="A398" s="32">
        <f t="shared" si="43"/>
        <v>5250000008</v>
      </c>
      <c r="B398" s="67" t="s">
        <v>308</v>
      </c>
      <c r="C398" s="74"/>
      <c r="D398" s="32" t="s">
        <v>21</v>
      </c>
      <c r="E398" s="33"/>
      <c r="F398" s="33" t="str">
        <f t="shared" si="42"/>
        <v/>
      </c>
    </row>
    <row r="399" spans="1:6" s="58" customFormat="1" x14ac:dyDescent="0.35">
      <c r="A399" s="32">
        <v>526</v>
      </c>
      <c r="B399" s="10" t="s">
        <v>148</v>
      </c>
      <c r="C399" s="74"/>
      <c r="D399" s="32"/>
      <c r="E399" s="33"/>
      <c r="F399" s="33" t="str">
        <f t="shared" si="38"/>
        <v/>
      </c>
    </row>
    <row r="400" spans="1:6" s="58" customFormat="1" x14ac:dyDescent="0.35">
      <c r="A400" s="32">
        <v>5260000003</v>
      </c>
      <c r="B400" s="10" t="s">
        <v>148</v>
      </c>
      <c r="C400" s="74"/>
      <c r="D400" s="32" t="s">
        <v>10</v>
      </c>
      <c r="E400" s="33"/>
      <c r="F400" s="33" t="str">
        <f t="shared" si="38"/>
        <v/>
      </c>
    </row>
    <row r="401" spans="1:6" x14ac:dyDescent="0.35">
      <c r="A401" s="22"/>
      <c r="B401" s="23"/>
      <c r="C401" s="43"/>
      <c r="D401" s="22"/>
      <c r="E401" s="24"/>
      <c r="F401" s="24" t="str">
        <f t="shared" si="38"/>
        <v/>
      </c>
    </row>
    <row r="402" spans="1:6" x14ac:dyDescent="0.35">
      <c r="A402" s="22"/>
      <c r="B402" s="23"/>
      <c r="C402" s="43"/>
      <c r="D402" s="22"/>
      <c r="E402" s="24"/>
      <c r="F402" s="24" t="str">
        <f t="shared" si="38"/>
        <v/>
      </c>
    </row>
    <row r="403" spans="1:6" x14ac:dyDescent="0.35">
      <c r="A403" s="25">
        <v>53</v>
      </c>
      <c r="B403" s="31" t="s">
        <v>62</v>
      </c>
      <c r="C403" s="42"/>
      <c r="D403" s="25"/>
      <c r="E403" s="26"/>
      <c r="F403" s="26">
        <f>SUM(F404:F413)</f>
        <v>0</v>
      </c>
    </row>
    <row r="404" spans="1:6" x14ac:dyDescent="0.35">
      <c r="A404" s="22">
        <v>531</v>
      </c>
      <c r="B404" s="23" t="s">
        <v>63</v>
      </c>
      <c r="C404" s="43"/>
      <c r="D404" s="22"/>
      <c r="E404" s="24"/>
      <c r="F404" s="24" t="str">
        <f t="shared" si="38"/>
        <v/>
      </c>
    </row>
    <row r="405" spans="1:6" s="58" customFormat="1" x14ac:dyDescent="0.35">
      <c r="A405" s="32">
        <v>5310000001</v>
      </c>
      <c r="B405" s="10" t="s">
        <v>802</v>
      </c>
      <c r="C405" s="74"/>
      <c r="D405" s="32" t="s">
        <v>18</v>
      </c>
      <c r="E405" s="33"/>
      <c r="F405" s="33" t="str">
        <f t="shared" si="38"/>
        <v/>
      </c>
    </row>
    <row r="406" spans="1:6" s="58" customFormat="1" x14ac:dyDescent="0.35">
      <c r="A406" s="32">
        <v>5310000002</v>
      </c>
      <c r="B406" s="10" t="s">
        <v>64</v>
      </c>
      <c r="C406" s="74"/>
      <c r="D406" s="32" t="s">
        <v>19</v>
      </c>
      <c r="E406" s="33"/>
      <c r="F406" s="33" t="str">
        <f t="shared" si="38"/>
        <v/>
      </c>
    </row>
    <row r="407" spans="1:6" s="58" customFormat="1" x14ac:dyDescent="0.35">
      <c r="A407" s="32">
        <v>534</v>
      </c>
      <c r="B407" s="10" t="s">
        <v>65</v>
      </c>
      <c r="C407" s="74"/>
      <c r="D407" s="32"/>
      <c r="E407" s="33"/>
      <c r="F407" s="33" t="str">
        <f t="shared" si="38"/>
        <v/>
      </c>
    </row>
    <row r="408" spans="1:6" s="58" customFormat="1" x14ac:dyDescent="0.35">
      <c r="A408" s="32">
        <v>5340000001</v>
      </c>
      <c r="B408" s="10" t="s">
        <v>66</v>
      </c>
      <c r="C408" s="74"/>
      <c r="D408" s="32" t="s">
        <v>18</v>
      </c>
      <c r="E408" s="33"/>
      <c r="F408" s="33" t="str">
        <f t="shared" si="38"/>
        <v/>
      </c>
    </row>
    <row r="409" spans="1:6" s="58" customFormat="1" x14ac:dyDescent="0.35">
      <c r="A409" s="32">
        <v>535</v>
      </c>
      <c r="B409" s="10" t="s">
        <v>67</v>
      </c>
      <c r="C409" s="74"/>
      <c r="D409" s="32"/>
      <c r="E409" s="33"/>
      <c r="F409" s="33" t="str">
        <f t="shared" si="38"/>
        <v/>
      </c>
    </row>
    <row r="410" spans="1:6" s="58" customFormat="1" x14ac:dyDescent="0.35">
      <c r="A410" s="32">
        <v>5350000001</v>
      </c>
      <c r="B410" s="10" t="s">
        <v>247</v>
      </c>
      <c r="C410" s="74"/>
      <c r="D410" s="32" t="s">
        <v>18</v>
      </c>
      <c r="E410" s="33"/>
      <c r="F410" s="33" t="str">
        <f t="shared" si="38"/>
        <v/>
      </c>
    </row>
    <row r="411" spans="1:6" s="92" customFormat="1" x14ac:dyDescent="0.35">
      <c r="A411" s="22">
        <v>537</v>
      </c>
      <c r="B411" s="23" t="s">
        <v>42</v>
      </c>
      <c r="C411" s="43"/>
      <c r="D411" s="22"/>
      <c r="E411" s="24"/>
      <c r="F411" s="24" t="str">
        <f t="shared" si="38"/>
        <v/>
      </c>
    </row>
    <row r="412" spans="1:6" s="92" customFormat="1" x14ac:dyDescent="0.35">
      <c r="A412" s="22">
        <v>5370000002</v>
      </c>
      <c r="B412" s="23" t="s">
        <v>278</v>
      </c>
      <c r="C412" s="43"/>
      <c r="D412" s="22" t="s">
        <v>18</v>
      </c>
      <c r="E412" s="24"/>
      <c r="F412" s="24" t="str">
        <f t="shared" si="38"/>
        <v/>
      </c>
    </row>
    <row r="413" spans="1:6" x14ac:dyDescent="0.35">
      <c r="A413" s="22"/>
      <c r="B413" s="23"/>
      <c r="C413" s="43"/>
      <c r="D413" s="22"/>
      <c r="E413" s="24"/>
      <c r="F413" s="24" t="str">
        <f t="shared" si="38"/>
        <v/>
      </c>
    </row>
    <row r="414" spans="1:6" x14ac:dyDescent="0.35">
      <c r="A414" s="22"/>
      <c r="B414" s="23"/>
      <c r="C414" s="43"/>
      <c r="D414" s="22"/>
      <c r="E414" s="24"/>
      <c r="F414" s="24" t="str">
        <f t="shared" si="38"/>
        <v/>
      </c>
    </row>
    <row r="415" spans="1:6" x14ac:dyDescent="0.35">
      <c r="A415" s="25">
        <v>54</v>
      </c>
      <c r="B415" s="31" t="s">
        <v>68</v>
      </c>
      <c r="C415" s="42"/>
      <c r="D415" s="25"/>
      <c r="E415" s="26"/>
      <c r="F415" s="26">
        <f>SUM(F416:F430)</f>
        <v>0</v>
      </c>
    </row>
    <row r="416" spans="1:6" s="58" customFormat="1" x14ac:dyDescent="0.35">
      <c r="A416" s="32">
        <v>541</v>
      </c>
      <c r="B416" s="10" t="s">
        <v>63</v>
      </c>
      <c r="C416" s="74"/>
      <c r="D416" s="32"/>
      <c r="E416" s="33"/>
      <c r="F416" s="33" t="str">
        <f t="shared" si="38"/>
        <v/>
      </c>
    </row>
    <row r="417" spans="1:6" s="58" customFormat="1" x14ac:dyDescent="0.35">
      <c r="A417" s="32">
        <v>5410000001</v>
      </c>
      <c r="B417" s="10" t="s">
        <v>380</v>
      </c>
      <c r="C417" s="74"/>
      <c r="D417" s="32" t="s">
        <v>18</v>
      </c>
      <c r="E417" s="33"/>
      <c r="F417" s="33" t="str">
        <f t="shared" si="38"/>
        <v/>
      </c>
    </row>
    <row r="418" spans="1:6" s="58" customFormat="1" x14ac:dyDescent="0.35">
      <c r="A418" s="32">
        <v>5410000002</v>
      </c>
      <c r="B418" s="10" t="s">
        <v>249</v>
      </c>
      <c r="C418" s="74"/>
      <c r="D418" s="32" t="s">
        <v>18</v>
      </c>
      <c r="E418" s="33"/>
      <c r="F418" s="33" t="str">
        <f t="shared" si="38"/>
        <v/>
      </c>
    </row>
    <row r="419" spans="1:6" s="58" customFormat="1" x14ac:dyDescent="0.35">
      <c r="A419" s="32">
        <v>5410000003</v>
      </c>
      <c r="B419" s="10" t="s">
        <v>381</v>
      </c>
      <c r="C419" s="74"/>
      <c r="D419" s="32" t="s">
        <v>18</v>
      </c>
      <c r="E419" s="33"/>
      <c r="F419" s="33" t="str">
        <f t="shared" si="38"/>
        <v/>
      </c>
    </row>
    <row r="420" spans="1:6" s="58" customFormat="1" x14ac:dyDescent="0.35">
      <c r="A420" s="32">
        <v>5410000004</v>
      </c>
      <c r="B420" s="10" t="s">
        <v>382</v>
      </c>
      <c r="C420" s="74"/>
      <c r="D420" s="32" t="s">
        <v>18</v>
      </c>
      <c r="E420" s="33"/>
      <c r="F420" s="33" t="str">
        <f t="shared" si="38"/>
        <v/>
      </c>
    </row>
    <row r="421" spans="1:6" x14ac:dyDescent="0.35">
      <c r="A421" s="22">
        <v>543</v>
      </c>
      <c r="B421" s="23" t="s">
        <v>803</v>
      </c>
      <c r="C421" s="43"/>
      <c r="D421" s="22"/>
      <c r="E421" s="24"/>
      <c r="F421" s="24" t="str">
        <f t="shared" si="38"/>
        <v/>
      </c>
    </row>
    <row r="422" spans="1:6" s="58" customFormat="1" x14ac:dyDescent="0.35">
      <c r="A422" s="32">
        <v>5430000001</v>
      </c>
      <c r="B422" s="10" t="s">
        <v>377</v>
      </c>
      <c r="C422" s="74"/>
      <c r="D422" s="32" t="s">
        <v>18</v>
      </c>
      <c r="E422" s="33"/>
      <c r="F422" s="33" t="str">
        <f>IF(C422="","",C422*E422)</f>
        <v/>
      </c>
    </row>
    <row r="423" spans="1:6" s="58" customFormat="1" x14ac:dyDescent="0.35">
      <c r="A423" s="32">
        <v>545</v>
      </c>
      <c r="B423" s="10" t="s">
        <v>69</v>
      </c>
      <c r="C423" s="74"/>
      <c r="D423" s="32"/>
      <c r="E423" s="33"/>
      <c r="F423" s="33" t="str">
        <f t="shared" si="38"/>
        <v/>
      </c>
    </row>
    <row r="424" spans="1:6" s="58" customFormat="1" x14ac:dyDescent="0.35">
      <c r="A424" s="32">
        <v>5450000001</v>
      </c>
      <c r="B424" s="10" t="s">
        <v>248</v>
      </c>
      <c r="C424" s="74"/>
      <c r="D424" s="32" t="s">
        <v>18</v>
      </c>
      <c r="E424" s="33"/>
      <c r="F424" s="33" t="str">
        <f t="shared" si="38"/>
        <v/>
      </c>
    </row>
    <row r="425" spans="1:6" s="58" customFormat="1" ht="29" x14ac:dyDescent="0.35">
      <c r="A425" s="32">
        <v>5450000002</v>
      </c>
      <c r="B425" s="10" t="s">
        <v>378</v>
      </c>
      <c r="C425" s="74"/>
      <c r="D425" s="32" t="s">
        <v>18</v>
      </c>
      <c r="E425" s="33"/>
      <c r="F425" s="33" t="str">
        <f t="shared" si="38"/>
        <v/>
      </c>
    </row>
    <row r="426" spans="1:6" s="58" customFormat="1" x14ac:dyDescent="0.35">
      <c r="A426" s="32">
        <v>5450000003</v>
      </c>
      <c r="B426" s="10" t="s">
        <v>379</v>
      </c>
      <c r="C426" s="74"/>
      <c r="D426" s="32" t="s">
        <v>18</v>
      </c>
      <c r="E426" s="33"/>
      <c r="F426" s="33" t="str">
        <f t="shared" si="38"/>
        <v/>
      </c>
    </row>
    <row r="427" spans="1:6" s="58" customFormat="1" x14ac:dyDescent="0.35">
      <c r="A427" s="32">
        <v>547</v>
      </c>
      <c r="B427" s="10" t="s">
        <v>250</v>
      </c>
      <c r="C427" s="74"/>
      <c r="D427" s="32"/>
      <c r="E427" s="33"/>
      <c r="F427" s="33" t="str">
        <f t="shared" ref="F427" si="44">IF(C427="","",C427*E427)</f>
        <v/>
      </c>
    </row>
    <row r="428" spans="1:6" s="58" customFormat="1" x14ac:dyDescent="0.35">
      <c r="A428" s="32">
        <v>5470000002</v>
      </c>
      <c r="B428" s="10" t="s">
        <v>804</v>
      </c>
      <c r="C428" s="74"/>
      <c r="D428" s="32" t="s">
        <v>18</v>
      </c>
      <c r="E428" s="33"/>
      <c r="F428" s="33" t="str">
        <f>IF(C428="","",C428*E428)</f>
        <v/>
      </c>
    </row>
    <row r="429" spans="1:6" s="58" customFormat="1" x14ac:dyDescent="0.35">
      <c r="A429" s="32"/>
      <c r="B429" s="10"/>
      <c r="C429" s="74"/>
      <c r="D429" s="32"/>
      <c r="E429" s="33"/>
      <c r="F429" s="33"/>
    </row>
    <row r="430" spans="1:6" s="58" customFormat="1" x14ac:dyDescent="0.35">
      <c r="A430" s="32"/>
      <c r="B430" s="10"/>
      <c r="C430" s="74"/>
      <c r="D430" s="32"/>
      <c r="E430" s="33"/>
      <c r="F430" s="33"/>
    </row>
    <row r="431" spans="1:6" s="58" customFormat="1" x14ac:dyDescent="0.35">
      <c r="A431" s="69">
        <v>56</v>
      </c>
      <c r="B431" s="13" t="s">
        <v>70</v>
      </c>
      <c r="C431" s="70"/>
      <c r="D431" s="69"/>
      <c r="E431" s="71"/>
      <c r="F431" s="71">
        <f>SUM(F432:F448)</f>
        <v>0</v>
      </c>
    </row>
    <row r="432" spans="1:6" s="58" customFormat="1" x14ac:dyDescent="0.35">
      <c r="A432" s="32">
        <v>561</v>
      </c>
      <c r="B432" s="10" t="s">
        <v>350</v>
      </c>
      <c r="C432" s="74"/>
      <c r="D432" s="32"/>
      <c r="E432" s="33"/>
      <c r="F432" s="33" t="str">
        <f t="shared" ref="F432" si="45">IF(C432="","",C432*E432)</f>
        <v/>
      </c>
    </row>
    <row r="433" spans="1:6" s="58" customFormat="1" x14ac:dyDescent="0.35">
      <c r="A433" s="32">
        <v>5610000001</v>
      </c>
      <c r="B433" s="10" t="s">
        <v>351</v>
      </c>
      <c r="C433" s="74"/>
      <c r="D433" s="32" t="s">
        <v>18</v>
      </c>
      <c r="E433" s="33"/>
      <c r="F433" s="33" t="str">
        <f t="shared" ref="F433:F501" si="46">IF(C433="","",C433*E433)</f>
        <v/>
      </c>
    </row>
    <row r="434" spans="1:6" s="58" customFormat="1" x14ac:dyDescent="0.35">
      <c r="A434" s="32">
        <v>565</v>
      </c>
      <c r="B434" s="10" t="s">
        <v>71</v>
      </c>
      <c r="C434" s="74"/>
      <c r="D434" s="32"/>
      <c r="E434" s="33"/>
      <c r="F434" s="33" t="str">
        <f t="shared" si="46"/>
        <v/>
      </c>
    </row>
    <row r="435" spans="1:6" s="58" customFormat="1" x14ac:dyDescent="0.35">
      <c r="A435" s="32">
        <v>5650000001</v>
      </c>
      <c r="B435" s="10" t="s">
        <v>374</v>
      </c>
      <c r="C435" s="74"/>
      <c r="D435" s="32" t="s">
        <v>18</v>
      </c>
      <c r="E435" s="33"/>
      <c r="F435" s="33" t="str">
        <f t="shared" si="46"/>
        <v/>
      </c>
    </row>
    <row r="436" spans="1:6" s="58" customFormat="1" x14ac:dyDescent="0.35">
      <c r="A436" s="32">
        <f>+A435+1</f>
        <v>5650000002</v>
      </c>
      <c r="B436" s="10" t="s">
        <v>373</v>
      </c>
      <c r="C436" s="74"/>
      <c r="D436" s="32" t="s">
        <v>18</v>
      </c>
      <c r="E436" s="33"/>
      <c r="F436" s="33" t="str">
        <f t="shared" si="46"/>
        <v/>
      </c>
    </row>
    <row r="437" spans="1:6" s="58" customFormat="1" x14ac:dyDescent="0.35">
      <c r="A437" s="32">
        <f t="shared" ref="A437:A438" si="47">+A436+1</f>
        <v>5650000003</v>
      </c>
      <c r="B437" s="10" t="s">
        <v>375</v>
      </c>
      <c r="C437" s="74"/>
      <c r="D437" s="32" t="s">
        <v>19</v>
      </c>
      <c r="E437" s="33"/>
      <c r="F437" s="33" t="str">
        <f t="shared" si="46"/>
        <v/>
      </c>
    </row>
    <row r="438" spans="1:6" s="58" customFormat="1" x14ac:dyDescent="0.35">
      <c r="A438" s="32">
        <f t="shared" si="47"/>
        <v>5650000004</v>
      </c>
      <c r="B438" s="10" t="s">
        <v>376</v>
      </c>
      <c r="C438" s="74"/>
      <c r="D438" s="32" t="s">
        <v>19</v>
      </c>
      <c r="E438" s="33"/>
      <c r="F438" s="33" t="str">
        <f t="shared" si="46"/>
        <v/>
      </c>
    </row>
    <row r="439" spans="1:6" s="58" customFormat="1" x14ac:dyDescent="0.35">
      <c r="A439" s="32">
        <v>566</v>
      </c>
      <c r="B439" s="10" t="s">
        <v>159</v>
      </c>
      <c r="C439" s="74"/>
      <c r="D439" s="32"/>
      <c r="E439" s="33"/>
      <c r="F439" s="33" t="str">
        <f t="shared" si="46"/>
        <v/>
      </c>
    </row>
    <row r="440" spans="1:6" s="58" customFormat="1" x14ac:dyDescent="0.35">
      <c r="A440" s="32">
        <v>5660000001</v>
      </c>
      <c r="B440" s="10" t="s">
        <v>372</v>
      </c>
      <c r="C440" s="74"/>
      <c r="D440" s="32" t="s">
        <v>18</v>
      </c>
      <c r="E440" s="33"/>
      <c r="F440" s="33" t="str">
        <f t="shared" si="46"/>
        <v/>
      </c>
    </row>
    <row r="441" spans="1:6" s="58" customFormat="1" x14ac:dyDescent="0.35">
      <c r="A441" s="32">
        <v>5660000002</v>
      </c>
      <c r="B441" s="10" t="s">
        <v>163</v>
      </c>
      <c r="C441" s="74"/>
      <c r="D441" s="32" t="s">
        <v>19</v>
      </c>
      <c r="E441" s="33"/>
      <c r="F441" s="33" t="str">
        <f t="shared" si="46"/>
        <v/>
      </c>
    </row>
    <row r="442" spans="1:6" s="58" customFormat="1" x14ac:dyDescent="0.35">
      <c r="A442" s="32">
        <v>567</v>
      </c>
      <c r="B442" s="10" t="s">
        <v>42</v>
      </c>
      <c r="C442" s="74"/>
      <c r="D442" s="32"/>
      <c r="E442" s="33"/>
      <c r="F442" s="33" t="str">
        <f t="shared" si="46"/>
        <v/>
      </c>
    </row>
    <row r="443" spans="1:6" s="58" customFormat="1" x14ac:dyDescent="0.35">
      <c r="A443" s="32">
        <v>5670000001</v>
      </c>
      <c r="B443" s="10" t="s">
        <v>72</v>
      </c>
      <c r="C443" s="74"/>
      <c r="D443" s="32" t="s">
        <v>18</v>
      </c>
      <c r="E443" s="33"/>
      <c r="F443" s="33" t="str">
        <f t="shared" si="46"/>
        <v/>
      </c>
    </row>
    <row r="444" spans="1:6" s="58" customFormat="1" x14ac:dyDescent="0.35">
      <c r="A444" s="32">
        <v>5670000002</v>
      </c>
      <c r="B444" s="10" t="s">
        <v>352</v>
      </c>
      <c r="C444" s="74"/>
      <c r="D444" s="32" t="s">
        <v>18</v>
      </c>
      <c r="E444" s="33"/>
      <c r="F444" s="33" t="str">
        <f t="shared" si="46"/>
        <v/>
      </c>
    </row>
    <row r="445" spans="1:6" s="58" customFormat="1" x14ac:dyDescent="0.35">
      <c r="A445" s="32">
        <v>568</v>
      </c>
      <c r="B445" s="10" t="s">
        <v>244</v>
      </c>
      <c r="C445" s="74"/>
      <c r="D445" s="32"/>
      <c r="E445" s="33"/>
      <c r="F445" s="33" t="str">
        <f t="shared" si="46"/>
        <v/>
      </c>
    </row>
    <row r="446" spans="1:6" s="58" customFormat="1" x14ac:dyDescent="0.35">
      <c r="A446" s="32">
        <v>5680000001</v>
      </c>
      <c r="B446" s="10" t="s">
        <v>242</v>
      </c>
      <c r="C446" s="74"/>
      <c r="D446" s="32" t="s">
        <v>18</v>
      </c>
      <c r="E446" s="33"/>
      <c r="F446" s="33" t="str">
        <f t="shared" si="46"/>
        <v/>
      </c>
    </row>
    <row r="447" spans="1:6" s="58" customFormat="1" x14ac:dyDescent="0.35">
      <c r="A447" s="32">
        <v>5680000002</v>
      </c>
      <c r="B447" s="10" t="s">
        <v>243</v>
      </c>
      <c r="C447" s="74"/>
      <c r="D447" s="32" t="s">
        <v>19</v>
      </c>
      <c r="E447" s="33"/>
      <c r="F447" s="33" t="str">
        <f t="shared" si="46"/>
        <v/>
      </c>
    </row>
    <row r="448" spans="1:6" x14ac:dyDescent="0.35">
      <c r="A448" s="22"/>
      <c r="B448" s="23"/>
      <c r="C448" s="43"/>
      <c r="D448" s="22"/>
      <c r="E448" s="24"/>
      <c r="F448" s="24"/>
    </row>
    <row r="449" spans="1:6" x14ac:dyDescent="0.35">
      <c r="A449" s="22"/>
      <c r="B449" s="23"/>
      <c r="C449" s="43"/>
      <c r="D449" s="22"/>
      <c r="E449" s="24"/>
      <c r="F449" s="24" t="str">
        <f t="shared" si="46"/>
        <v/>
      </c>
    </row>
    <row r="450" spans="1:6" s="58" customFormat="1" x14ac:dyDescent="0.35">
      <c r="A450" s="69">
        <v>57</v>
      </c>
      <c r="B450" s="13" t="s">
        <v>806</v>
      </c>
      <c r="C450" s="70"/>
      <c r="D450" s="69"/>
      <c r="E450" s="71"/>
      <c r="F450" s="71">
        <f>SUM(F451:F453)</f>
        <v>0</v>
      </c>
    </row>
    <row r="451" spans="1:6" s="58" customFormat="1" x14ac:dyDescent="0.35">
      <c r="A451" s="32">
        <v>570</v>
      </c>
      <c r="B451" s="91" t="s">
        <v>806</v>
      </c>
      <c r="C451" s="74"/>
      <c r="D451" s="32"/>
      <c r="E451" s="33"/>
      <c r="F451" s="33" t="str">
        <f t="shared" ref="F451:F453" si="48">IF(C451="","",C451*E451)</f>
        <v/>
      </c>
    </row>
    <row r="452" spans="1:6" s="58" customFormat="1" x14ac:dyDescent="0.35">
      <c r="A452" s="32">
        <v>5610000001</v>
      </c>
      <c r="B452" s="10" t="s">
        <v>807</v>
      </c>
      <c r="C452" s="74"/>
      <c r="D452" s="32" t="s">
        <v>172</v>
      </c>
      <c r="E452" s="33"/>
      <c r="F452" s="33" t="str">
        <f t="shared" si="48"/>
        <v/>
      </c>
    </row>
    <row r="453" spans="1:6" s="58" customFormat="1" x14ac:dyDescent="0.35">
      <c r="A453" s="32">
        <v>5610000002</v>
      </c>
      <c r="B453" s="10" t="s">
        <v>808</v>
      </c>
      <c r="C453" s="74"/>
      <c r="D453" s="32" t="s">
        <v>10</v>
      </c>
      <c r="E453" s="33"/>
      <c r="F453" s="33" t="str">
        <f t="shared" si="48"/>
        <v/>
      </c>
    </row>
    <row r="454" spans="1:6" s="58" customFormat="1" x14ac:dyDescent="0.35">
      <c r="A454" s="32"/>
      <c r="B454" s="10"/>
      <c r="C454" s="74"/>
      <c r="D454" s="32"/>
      <c r="E454" s="33"/>
      <c r="F454" s="33"/>
    </row>
    <row r="455" spans="1:6" s="58" customFormat="1" x14ac:dyDescent="0.35">
      <c r="A455" s="32"/>
      <c r="B455" s="10"/>
      <c r="C455" s="74"/>
      <c r="D455" s="32"/>
      <c r="E455" s="33"/>
      <c r="F455" s="33"/>
    </row>
    <row r="456" spans="1:6" x14ac:dyDescent="0.35">
      <c r="A456" s="6">
        <v>6</v>
      </c>
      <c r="B456" s="7" t="s">
        <v>73</v>
      </c>
      <c r="C456" s="40"/>
      <c r="D456" s="6"/>
      <c r="E456" s="8"/>
      <c r="F456" s="8">
        <f>SUM(F457:F469)/2</f>
        <v>0</v>
      </c>
    </row>
    <row r="457" spans="1:6" x14ac:dyDescent="0.35">
      <c r="A457" s="9"/>
      <c r="B457" s="10"/>
      <c r="C457" s="41"/>
      <c r="D457" s="9"/>
      <c r="E457" s="11"/>
      <c r="F457" s="11" t="str">
        <f t="shared" ref="F457:F467" si="49">IF(C457="","",C457*E457)</f>
        <v/>
      </c>
    </row>
    <row r="458" spans="1:6" x14ac:dyDescent="0.35">
      <c r="A458" s="9"/>
      <c r="B458" s="10"/>
      <c r="C458" s="41"/>
      <c r="D458" s="9"/>
      <c r="E458" s="11"/>
      <c r="F458" s="11" t="str">
        <f t="shared" si="49"/>
        <v/>
      </c>
    </row>
    <row r="459" spans="1:6" s="58" customFormat="1" x14ac:dyDescent="0.35">
      <c r="A459" s="59">
        <v>61</v>
      </c>
      <c r="B459" s="60" t="s">
        <v>275</v>
      </c>
      <c r="C459" s="61"/>
      <c r="D459" s="59"/>
      <c r="E459" s="62"/>
      <c r="F459" s="62">
        <f>SUM(F461:F462)</f>
        <v>0</v>
      </c>
    </row>
    <row r="460" spans="1:6" s="58" customFormat="1" x14ac:dyDescent="0.35">
      <c r="A460" s="63">
        <v>610</v>
      </c>
      <c r="B460" s="64" t="s">
        <v>275</v>
      </c>
      <c r="C460" s="61"/>
      <c r="D460" s="59"/>
      <c r="E460" s="62"/>
      <c r="F460" s="62"/>
    </row>
    <row r="461" spans="1:6" s="58" customFormat="1" x14ac:dyDescent="0.35">
      <c r="A461" s="63">
        <v>6100000001</v>
      </c>
      <c r="B461" s="64" t="s">
        <v>276</v>
      </c>
      <c r="C461" s="65"/>
      <c r="D461" s="63" t="s">
        <v>10</v>
      </c>
      <c r="E461" s="66"/>
      <c r="F461" s="66" t="str">
        <f t="shared" si="49"/>
        <v/>
      </c>
    </row>
    <row r="462" spans="1:6" s="58" customFormat="1" x14ac:dyDescent="0.35">
      <c r="A462" s="63"/>
      <c r="B462" s="64"/>
      <c r="C462" s="65"/>
      <c r="D462" s="63"/>
      <c r="E462" s="66"/>
      <c r="F462" s="66" t="str">
        <f t="shared" si="49"/>
        <v/>
      </c>
    </row>
    <row r="463" spans="1:6" s="58" customFormat="1" x14ac:dyDescent="0.35">
      <c r="A463" s="63"/>
      <c r="B463" s="64"/>
      <c r="C463" s="65"/>
      <c r="D463" s="63"/>
      <c r="E463" s="66"/>
      <c r="F463" s="66" t="str">
        <f t="shared" si="49"/>
        <v/>
      </c>
    </row>
    <row r="464" spans="1:6" s="58" customFormat="1" x14ac:dyDescent="0.35">
      <c r="A464" s="59">
        <v>68</v>
      </c>
      <c r="B464" s="60" t="s">
        <v>809</v>
      </c>
      <c r="C464" s="61"/>
      <c r="D464" s="59"/>
      <c r="E464" s="62"/>
      <c r="F464" s="62">
        <f>SUM(F466:F467)</f>
        <v>0</v>
      </c>
    </row>
    <row r="465" spans="1:6" s="58" customFormat="1" x14ac:dyDescent="0.35">
      <c r="A465" s="63">
        <v>680</v>
      </c>
      <c r="B465" s="64" t="s">
        <v>809</v>
      </c>
      <c r="C465" s="65"/>
      <c r="D465" s="63"/>
      <c r="E465" s="66"/>
      <c r="F465" s="66" t="str">
        <f t="shared" si="49"/>
        <v/>
      </c>
    </row>
    <row r="466" spans="1:6" s="58" customFormat="1" x14ac:dyDescent="0.35">
      <c r="A466" s="63">
        <v>6800000001</v>
      </c>
      <c r="B466" s="64" t="s">
        <v>810</v>
      </c>
      <c r="C466" s="65"/>
      <c r="D466" s="63" t="s">
        <v>10</v>
      </c>
      <c r="E466" s="66"/>
      <c r="F466" s="66" t="str">
        <f t="shared" si="49"/>
        <v/>
      </c>
    </row>
    <row r="467" spans="1:6" s="58" customFormat="1" x14ac:dyDescent="0.35">
      <c r="A467" s="63">
        <v>6800000002</v>
      </c>
      <c r="B467" s="64" t="s">
        <v>895</v>
      </c>
      <c r="C467" s="65"/>
      <c r="D467" s="63" t="s">
        <v>10</v>
      </c>
      <c r="E467" s="66"/>
      <c r="F467" s="66" t="str">
        <f t="shared" si="49"/>
        <v/>
      </c>
    </row>
    <row r="468" spans="1:6" x14ac:dyDescent="0.35">
      <c r="A468" s="9"/>
      <c r="B468" s="10"/>
      <c r="C468" s="41"/>
      <c r="D468" s="9"/>
      <c r="E468" s="11"/>
      <c r="F468" s="11" t="str">
        <f t="shared" si="46"/>
        <v/>
      </c>
    </row>
    <row r="469" spans="1:6" x14ac:dyDescent="0.35">
      <c r="A469" s="9"/>
      <c r="B469" s="10"/>
      <c r="C469" s="41"/>
      <c r="D469" s="9"/>
      <c r="E469" s="11"/>
      <c r="F469" s="11" t="str">
        <f t="shared" si="46"/>
        <v/>
      </c>
    </row>
    <row r="470" spans="1:6" x14ac:dyDescent="0.35">
      <c r="A470" s="6">
        <v>7</v>
      </c>
      <c r="B470" s="7" t="s">
        <v>76</v>
      </c>
      <c r="C470" s="40"/>
      <c r="D470" s="6"/>
      <c r="E470" s="8"/>
      <c r="F470" s="8">
        <f>SUM(F471:F532)/2</f>
        <v>0</v>
      </c>
    </row>
    <row r="471" spans="1:6" x14ac:dyDescent="0.35">
      <c r="A471" s="9"/>
      <c r="B471" s="10"/>
      <c r="C471" s="41"/>
      <c r="D471" s="9"/>
      <c r="E471" s="11"/>
      <c r="F471" s="11" t="str">
        <f t="shared" si="46"/>
        <v/>
      </c>
    </row>
    <row r="472" spans="1:6" x14ac:dyDescent="0.35">
      <c r="A472" s="9"/>
      <c r="B472" s="10"/>
      <c r="C472" s="41"/>
      <c r="D472" s="9"/>
      <c r="E472" s="11"/>
      <c r="F472" s="11" t="str">
        <f t="shared" si="46"/>
        <v/>
      </c>
    </row>
    <row r="473" spans="1:6" x14ac:dyDescent="0.35">
      <c r="A473" s="12">
        <v>71</v>
      </c>
      <c r="B473" s="13" t="s">
        <v>77</v>
      </c>
      <c r="C473" s="46"/>
      <c r="D473" s="12"/>
      <c r="E473" s="14"/>
      <c r="F473" s="14">
        <f>SUM(F474:F489)</f>
        <v>0</v>
      </c>
    </row>
    <row r="474" spans="1:6" x14ac:dyDescent="0.35">
      <c r="A474" s="9">
        <v>711</v>
      </c>
      <c r="B474" s="10" t="s">
        <v>78</v>
      </c>
      <c r="C474" s="41"/>
      <c r="D474" s="9"/>
      <c r="E474" s="11"/>
      <c r="F474" s="11" t="str">
        <f t="shared" si="46"/>
        <v/>
      </c>
    </row>
    <row r="475" spans="1:6" x14ac:dyDescent="0.35">
      <c r="A475" s="9">
        <v>7110000001</v>
      </c>
      <c r="B475" s="10" t="s">
        <v>78</v>
      </c>
      <c r="C475" s="41"/>
      <c r="D475" s="9" t="s">
        <v>10</v>
      </c>
      <c r="E475" s="11"/>
      <c r="F475" s="11" t="str">
        <f t="shared" si="46"/>
        <v/>
      </c>
    </row>
    <row r="476" spans="1:6" x14ac:dyDescent="0.35">
      <c r="A476" s="9">
        <v>712</v>
      </c>
      <c r="B476" s="10" t="s">
        <v>79</v>
      </c>
      <c r="C476" s="41"/>
      <c r="D476" s="9"/>
      <c r="E476" s="11"/>
      <c r="F476" s="11" t="str">
        <f t="shared" si="46"/>
        <v/>
      </c>
    </row>
    <row r="477" spans="1:6" x14ac:dyDescent="0.35">
      <c r="A477" s="9">
        <v>7120000001</v>
      </c>
      <c r="B477" s="10" t="s">
        <v>79</v>
      </c>
      <c r="C477" s="41"/>
      <c r="D477" s="9" t="s">
        <v>10</v>
      </c>
      <c r="E477" s="11"/>
      <c r="F477" s="11" t="str">
        <f t="shared" si="46"/>
        <v/>
      </c>
    </row>
    <row r="478" spans="1:6" x14ac:dyDescent="0.35">
      <c r="A478" s="9">
        <v>713</v>
      </c>
      <c r="B478" s="10" t="s">
        <v>80</v>
      </c>
      <c r="C478" s="41"/>
      <c r="D478" s="9"/>
      <c r="E478" s="11"/>
      <c r="F478" s="11" t="str">
        <f t="shared" si="46"/>
        <v/>
      </c>
    </row>
    <row r="479" spans="1:6" x14ac:dyDescent="0.35">
      <c r="A479" s="9">
        <v>7130000001</v>
      </c>
      <c r="B479" s="10" t="s">
        <v>269</v>
      </c>
      <c r="C479" s="41"/>
      <c r="D479" s="9" t="s">
        <v>21</v>
      </c>
      <c r="E479" s="11"/>
      <c r="F479" s="11" t="str">
        <f t="shared" si="46"/>
        <v/>
      </c>
    </row>
    <row r="480" spans="1:6" x14ac:dyDescent="0.35">
      <c r="A480" s="9">
        <v>7130000002</v>
      </c>
      <c r="B480" s="10" t="s">
        <v>194</v>
      </c>
      <c r="C480" s="41"/>
      <c r="D480" s="9" t="s">
        <v>21</v>
      </c>
      <c r="E480" s="11"/>
      <c r="F480" s="11" t="str">
        <f t="shared" si="46"/>
        <v/>
      </c>
    </row>
    <row r="481" spans="1:6" x14ac:dyDescent="0.35">
      <c r="A481" s="9">
        <v>7130000003</v>
      </c>
      <c r="B481" s="10" t="s">
        <v>195</v>
      </c>
      <c r="C481" s="41"/>
      <c r="D481" s="9" t="s">
        <v>21</v>
      </c>
      <c r="E481" s="11"/>
      <c r="F481" s="11" t="str">
        <f t="shared" si="46"/>
        <v/>
      </c>
    </row>
    <row r="482" spans="1:6" x14ac:dyDescent="0.35">
      <c r="A482" s="9">
        <v>7130000004</v>
      </c>
      <c r="B482" s="10" t="s">
        <v>197</v>
      </c>
      <c r="C482" s="41"/>
      <c r="D482" s="9" t="s">
        <v>21</v>
      </c>
      <c r="E482" s="11"/>
      <c r="F482" s="11" t="str">
        <f t="shared" si="46"/>
        <v/>
      </c>
    </row>
    <row r="483" spans="1:6" x14ac:dyDescent="0.35">
      <c r="A483" s="9">
        <v>7130000005</v>
      </c>
      <c r="B483" s="10" t="s">
        <v>270</v>
      </c>
      <c r="C483" s="41"/>
      <c r="D483" s="9" t="s">
        <v>21</v>
      </c>
      <c r="E483" s="11"/>
      <c r="F483" s="11" t="str">
        <f t="shared" si="46"/>
        <v/>
      </c>
    </row>
    <row r="484" spans="1:6" x14ac:dyDescent="0.35">
      <c r="A484" s="9">
        <v>7130000006</v>
      </c>
      <c r="B484" s="10" t="s">
        <v>271</v>
      </c>
      <c r="C484" s="41"/>
      <c r="D484" s="9" t="s">
        <v>21</v>
      </c>
      <c r="E484" s="11"/>
      <c r="F484" s="11" t="str">
        <f t="shared" si="46"/>
        <v/>
      </c>
    </row>
    <row r="485" spans="1:6" x14ac:dyDescent="0.35">
      <c r="A485" s="9">
        <v>7130000007</v>
      </c>
      <c r="B485" s="10" t="s">
        <v>272</v>
      </c>
      <c r="C485" s="41"/>
      <c r="D485" s="9" t="s">
        <v>21</v>
      </c>
      <c r="E485" s="11"/>
      <c r="F485" s="11" t="str">
        <f t="shared" si="46"/>
        <v/>
      </c>
    </row>
    <row r="486" spans="1:6" x14ac:dyDescent="0.35">
      <c r="A486" s="9">
        <v>7130000008</v>
      </c>
      <c r="B486" s="10" t="s">
        <v>896</v>
      </c>
      <c r="C486" s="41"/>
      <c r="D486" s="9" t="s">
        <v>21</v>
      </c>
      <c r="E486" s="11"/>
      <c r="F486" s="11" t="str">
        <f t="shared" si="46"/>
        <v/>
      </c>
    </row>
    <row r="487" spans="1:6" x14ac:dyDescent="0.35">
      <c r="A487" s="9">
        <v>7130000009</v>
      </c>
      <c r="B487" s="10" t="s">
        <v>273</v>
      </c>
      <c r="C487" s="41"/>
      <c r="D487" s="9" t="s">
        <v>21</v>
      </c>
      <c r="E487" s="11"/>
      <c r="F487" s="11" t="str">
        <f t="shared" si="46"/>
        <v/>
      </c>
    </row>
    <row r="488" spans="1:6" x14ac:dyDescent="0.35">
      <c r="A488" s="9">
        <v>7130000010</v>
      </c>
      <c r="B488" s="10" t="s">
        <v>274</v>
      </c>
      <c r="C488" s="41"/>
      <c r="D488" s="9" t="s">
        <v>21</v>
      </c>
      <c r="E488" s="11"/>
      <c r="F488" s="11" t="str">
        <f t="shared" si="46"/>
        <v/>
      </c>
    </row>
    <row r="489" spans="1:6" x14ac:dyDescent="0.35">
      <c r="A489" s="9"/>
      <c r="B489" s="10"/>
      <c r="C489" s="41"/>
      <c r="D489" s="9"/>
      <c r="E489" s="11"/>
      <c r="F489" s="11" t="str">
        <f t="shared" si="46"/>
        <v/>
      </c>
    </row>
    <row r="490" spans="1:6" x14ac:dyDescent="0.35">
      <c r="A490" s="9"/>
      <c r="B490" s="10"/>
      <c r="C490" s="41"/>
      <c r="D490" s="9"/>
      <c r="E490" s="11"/>
      <c r="F490" s="11" t="str">
        <f t="shared" si="46"/>
        <v/>
      </c>
    </row>
    <row r="491" spans="1:6" x14ac:dyDescent="0.35">
      <c r="A491" s="12">
        <v>72</v>
      </c>
      <c r="B491" s="13" t="s">
        <v>81</v>
      </c>
      <c r="C491" s="46"/>
      <c r="D491" s="12"/>
      <c r="E491" s="14"/>
      <c r="F491" s="14">
        <f>SUM(F492:F506)</f>
        <v>0</v>
      </c>
    </row>
    <row r="492" spans="1:6" x14ac:dyDescent="0.35">
      <c r="A492" s="9">
        <v>721</v>
      </c>
      <c r="B492" s="10" t="s">
        <v>82</v>
      </c>
      <c r="C492" s="41"/>
      <c r="D492" s="9"/>
      <c r="E492" s="11"/>
      <c r="F492" s="11" t="str">
        <f t="shared" si="46"/>
        <v/>
      </c>
    </row>
    <row r="493" spans="1:6" x14ac:dyDescent="0.35">
      <c r="A493" s="9">
        <v>7210000001</v>
      </c>
      <c r="B493" s="10" t="s">
        <v>179</v>
      </c>
      <c r="C493" s="41"/>
      <c r="D493" s="9" t="s">
        <v>10</v>
      </c>
      <c r="E493" s="11"/>
      <c r="F493" s="11" t="str">
        <f t="shared" si="46"/>
        <v/>
      </c>
    </row>
    <row r="494" spans="1:6" x14ac:dyDescent="0.35">
      <c r="A494" s="9">
        <v>722</v>
      </c>
      <c r="B494" s="36" t="s">
        <v>811</v>
      </c>
      <c r="C494" s="37"/>
      <c r="D494" s="9"/>
      <c r="E494" s="11"/>
      <c r="F494" s="11" t="str">
        <f t="shared" si="46"/>
        <v/>
      </c>
    </row>
    <row r="495" spans="1:6" x14ac:dyDescent="0.35">
      <c r="A495" s="9">
        <v>7220000001</v>
      </c>
      <c r="B495" s="36" t="s">
        <v>811</v>
      </c>
      <c r="C495" s="37"/>
      <c r="D495" s="9" t="s">
        <v>10</v>
      </c>
      <c r="E495" s="11"/>
      <c r="F495" s="11" t="str">
        <f t="shared" si="46"/>
        <v/>
      </c>
    </row>
    <row r="496" spans="1:6" x14ac:dyDescent="0.35">
      <c r="A496" s="9">
        <v>723</v>
      </c>
      <c r="B496" s="10" t="s">
        <v>83</v>
      </c>
      <c r="C496" s="41"/>
      <c r="D496" s="9"/>
      <c r="E496" s="11"/>
      <c r="F496" s="11" t="str">
        <f t="shared" si="46"/>
        <v/>
      </c>
    </row>
    <row r="497" spans="1:6" x14ac:dyDescent="0.35">
      <c r="A497" s="9">
        <v>7230000001</v>
      </c>
      <c r="B497" s="10" t="s">
        <v>196</v>
      </c>
      <c r="C497" s="41"/>
      <c r="D497" s="9" t="s">
        <v>10</v>
      </c>
      <c r="E497" s="11"/>
      <c r="F497" s="11" t="str">
        <f t="shared" si="46"/>
        <v/>
      </c>
    </row>
    <row r="498" spans="1:6" x14ac:dyDescent="0.35">
      <c r="A498" s="9">
        <v>724</v>
      </c>
      <c r="B498" s="10" t="s">
        <v>84</v>
      </c>
      <c r="C498" s="41"/>
      <c r="D498" s="9"/>
      <c r="E498" s="11"/>
      <c r="F498" s="11" t="str">
        <f t="shared" si="46"/>
        <v/>
      </c>
    </row>
    <row r="499" spans="1:6" x14ac:dyDescent="0.35">
      <c r="A499" s="9">
        <v>7240000001</v>
      </c>
      <c r="B499" s="10" t="s">
        <v>85</v>
      </c>
      <c r="C499" s="41"/>
      <c r="D499" s="9" t="s">
        <v>10</v>
      </c>
      <c r="E499" s="11"/>
      <c r="F499" s="11" t="str">
        <f t="shared" si="46"/>
        <v/>
      </c>
    </row>
    <row r="500" spans="1:6" x14ac:dyDescent="0.35">
      <c r="A500" s="9">
        <v>725</v>
      </c>
      <c r="B500" s="10" t="s">
        <v>86</v>
      </c>
      <c r="C500" s="41"/>
      <c r="D500" s="9"/>
      <c r="E500" s="11"/>
      <c r="F500" s="11" t="str">
        <f t="shared" si="46"/>
        <v/>
      </c>
    </row>
    <row r="501" spans="1:6" x14ac:dyDescent="0.35">
      <c r="A501" s="9">
        <v>7250000001</v>
      </c>
      <c r="B501" s="10" t="s">
        <v>86</v>
      </c>
      <c r="C501" s="41"/>
      <c r="D501" s="9" t="s">
        <v>10</v>
      </c>
      <c r="E501" s="11"/>
      <c r="F501" s="11" t="str">
        <f t="shared" si="46"/>
        <v/>
      </c>
    </row>
    <row r="502" spans="1:6" x14ac:dyDescent="0.35">
      <c r="A502" s="9">
        <v>726</v>
      </c>
      <c r="B502" s="10" t="s">
        <v>180</v>
      </c>
      <c r="C502" s="41"/>
      <c r="D502" s="9"/>
      <c r="E502" s="11"/>
      <c r="F502" s="11" t="str">
        <f t="shared" ref="F502:F505" si="50">IF(C502="","",C502*E502)</f>
        <v/>
      </c>
    </row>
    <row r="503" spans="1:6" x14ac:dyDescent="0.35">
      <c r="A503" s="9">
        <v>7260000001</v>
      </c>
      <c r="B503" s="10" t="s">
        <v>180</v>
      </c>
      <c r="C503" s="41"/>
      <c r="D503" s="9" t="s">
        <v>10</v>
      </c>
      <c r="E503" s="11"/>
      <c r="F503" s="11" t="str">
        <f t="shared" si="50"/>
        <v/>
      </c>
    </row>
    <row r="504" spans="1:6" x14ac:dyDescent="0.35">
      <c r="A504" s="9">
        <v>727</v>
      </c>
      <c r="B504" s="10" t="s">
        <v>181</v>
      </c>
      <c r="C504" s="41"/>
      <c r="D504" s="9"/>
      <c r="E504" s="11"/>
      <c r="F504" s="11" t="str">
        <f t="shared" si="50"/>
        <v/>
      </c>
    </row>
    <row r="505" spans="1:6" x14ac:dyDescent="0.35">
      <c r="A505" s="9">
        <v>7270000001</v>
      </c>
      <c r="B505" s="10" t="s">
        <v>181</v>
      </c>
      <c r="C505" s="41"/>
      <c r="D505" s="9" t="s">
        <v>10</v>
      </c>
      <c r="E505" s="11"/>
      <c r="F505" s="11" t="str">
        <f t="shared" si="50"/>
        <v/>
      </c>
    </row>
    <row r="506" spans="1:6" x14ac:dyDescent="0.35">
      <c r="A506" s="9"/>
      <c r="B506" s="10"/>
      <c r="C506" s="41"/>
      <c r="D506" s="9"/>
      <c r="E506" s="11"/>
      <c r="F506" s="11" t="str">
        <f t="shared" ref="F506:F532" si="51">IF(C506="","",C506*E506)</f>
        <v/>
      </c>
    </row>
    <row r="507" spans="1:6" x14ac:dyDescent="0.35">
      <c r="A507" s="9"/>
      <c r="B507" s="10"/>
      <c r="C507" s="41"/>
      <c r="D507" s="9"/>
      <c r="E507" s="11"/>
      <c r="F507" s="11" t="str">
        <f t="shared" si="51"/>
        <v/>
      </c>
    </row>
    <row r="508" spans="1:6" x14ac:dyDescent="0.35">
      <c r="A508" s="12">
        <v>74</v>
      </c>
      <c r="B508" s="13" t="s">
        <v>87</v>
      </c>
      <c r="C508" s="46"/>
      <c r="D508" s="12"/>
      <c r="E508" s="14"/>
      <c r="F508" s="14">
        <f>SUM(F509:F521)</f>
        <v>0</v>
      </c>
    </row>
    <row r="509" spans="1:6" x14ac:dyDescent="0.35">
      <c r="A509" s="9">
        <v>741</v>
      </c>
      <c r="B509" s="10" t="s">
        <v>88</v>
      </c>
      <c r="C509" s="41"/>
      <c r="D509" s="9"/>
      <c r="E509" s="11"/>
      <c r="F509" s="11" t="str">
        <f t="shared" si="51"/>
        <v/>
      </c>
    </row>
    <row r="510" spans="1:6" x14ac:dyDescent="0.35">
      <c r="A510" s="9">
        <v>7410000001</v>
      </c>
      <c r="B510" s="10" t="s">
        <v>88</v>
      </c>
      <c r="C510" s="41"/>
      <c r="D510" s="9" t="s">
        <v>10</v>
      </c>
      <c r="E510" s="11"/>
      <c r="F510" s="11" t="str">
        <f t="shared" si="51"/>
        <v/>
      </c>
    </row>
    <row r="511" spans="1:6" x14ac:dyDescent="0.35">
      <c r="A511" s="9">
        <v>742</v>
      </c>
      <c r="B511" s="10" t="s">
        <v>89</v>
      </c>
      <c r="C511" s="41"/>
      <c r="D511" s="9"/>
      <c r="E511" s="11"/>
      <c r="F511" s="11" t="str">
        <f t="shared" si="51"/>
        <v/>
      </c>
    </row>
    <row r="512" spans="1:6" x14ac:dyDescent="0.35">
      <c r="A512" s="9">
        <v>7420000001</v>
      </c>
      <c r="B512" s="10" t="s">
        <v>89</v>
      </c>
      <c r="C512" s="41"/>
      <c r="D512" s="9" t="s">
        <v>10</v>
      </c>
      <c r="E512" s="11"/>
      <c r="F512" s="11" t="str">
        <f t="shared" si="51"/>
        <v/>
      </c>
    </row>
    <row r="513" spans="1:6" x14ac:dyDescent="0.35">
      <c r="A513" s="9">
        <v>743</v>
      </c>
      <c r="B513" s="10" t="s">
        <v>90</v>
      </c>
      <c r="C513" s="41"/>
      <c r="D513" s="9"/>
      <c r="E513" s="11"/>
      <c r="F513" s="11" t="str">
        <f t="shared" si="51"/>
        <v/>
      </c>
    </row>
    <row r="514" spans="1:6" x14ac:dyDescent="0.35">
      <c r="A514" s="9">
        <v>7430000001</v>
      </c>
      <c r="B514" s="10" t="s">
        <v>90</v>
      </c>
      <c r="C514" s="41"/>
      <c r="D514" s="9" t="s">
        <v>10</v>
      </c>
      <c r="E514" s="11"/>
      <c r="F514" s="11" t="str">
        <f t="shared" si="51"/>
        <v/>
      </c>
    </row>
    <row r="515" spans="1:6" x14ac:dyDescent="0.35">
      <c r="A515" s="9">
        <v>744</v>
      </c>
      <c r="B515" s="10" t="s">
        <v>92</v>
      </c>
      <c r="C515" s="41"/>
      <c r="D515" s="9"/>
      <c r="E515" s="11"/>
      <c r="F515" s="11" t="str">
        <f t="shared" si="51"/>
        <v/>
      </c>
    </row>
    <row r="516" spans="1:6" x14ac:dyDescent="0.35">
      <c r="A516" s="9">
        <v>7440000003</v>
      </c>
      <c r="B516" s="10" t="s">
        <v>92</v>
      </c>
      <c r="C516" s="41"/>
      <c r="D516" s="9" t="s">
        <v>10</v>
      </c>
      <c r="E516" s="11"/>
      <c r="F516" s="11" t="str">
        <f t="shared" si="51"/>
        <v/>
      </c>
    </row>
    <row r="517" spans="1:6" x14ac:dyDescent="0.35">
      <c r="A517" s="9">
        <v>745</v>
      </c>
      <c r="B517" s="10" t="s">
        <v>812</v>
      </c>
      <c r="C517" s="41"/>
      <c r="D517" s="9"/>
      <c r="E517" s="11"/>
      <c r="F517" s="11" t="str">
        <f t="shared" si="51"/>
        <v/>
      </c>
    </row>
    <row r="518" spans="1:6" x14ac:dyDescent="0.35">
      <c r="A518" s="9">
        <v>7450000001</v>
      </c>
      <c r="B518" s="10" t="s">
        <v>812</v>
      </c>
      <c r="C518" s="41"/>
      <c r="D518" s="9" t="s">
        <v>10</v>
      </c>
      <c r="E518" s="11"/>
      <c r="F518" s="11" t="str">
        <f t="shared" si="51"/>
        <v/>
      </c>
    </row>
    <row r="519" spans="1:6" x14ac:dyDescent="0.35">
      <c r="A519" s="9">
        <v>746</v>
      </c>
      <c r="B519" s="10" t="s">
        <v>94</v>
      </c>
      <c r="C519" s="41"/>
      <c r="D519" s="9"/>
      <c r="E519" s="11"/>
      <c r="F519" s="11" t="str">
        <f t="shared" si="51"/>
        <v/>
      </c>
    </row>
    <row r="520" spans="1:6" x14ac:dyDescent="0.35">
      <c r="A520" s="9">
        <v>7460000001</v>
      </c>
      <c r="B520" s="10" t="s">
        <v>94</v>
      </c>
      <c r="C520" s="41"/>
      <c r="D520" s="9" t="s">
        <v>10</v>
      </c>
      <c r="E520" s="11"/>
      <c r="F520" s="11" t="str">
        <f t="shared" si="51"/>
        <v/>
      </c>
    </row>
    <row r="521" spans="1:6" x14ac:dyDescent="0.35">
      <c r="A521" s="9"/>
      <c r="B521" s="10"/>
      <c r="C521" s="41"/>
      <c r="D521" s="9"/>
      <c r="E521" s="11"/>
      <c r="F521" s="11" t="str">
        <f t="shared" si="51"/>
        <v/>
      </c>
    </row>
    <row r="522" spans="1:6" x14ac:dyDescent="0.35">
      <c r="A522" s="9"/>
      <c r="B522" s="10"/>
      <c r="C522" s="41"/>
      <c r="D522" s="9"/>
      <c r="E522" s="11"/>
      <c r="F522" s="11" t="str">
        <f t="shared" si="51"/>
        <v/>
      </c>
    </row>
    <row r="523" spans="1:6" x14ac:dyDescent="0.35">
      <c r="A523" s="12">
        <v>75</v>
      </c>
      <c r="B523" s="13" t="s">
        <v>96</v>
      </c>
      <c r="C523" s="46"/>
      <c r="D523" s="12"/>
      <c r="E523" s="14"/>
      <c r="F523" s="14">
        <f>SUM(F524:F531)</f>
        <v>0</v>
      </c>
    </row>
    <row r="524" spans="1:6" x14ac:dyDescent="0.35">
      <c r="A524" s="9">
        <v>751</v>
      </c>
      <c r="B524" s="36" t="s">
        <v>813</v>
      </c>
      <c r="C524" s="37"/>
      <c r="D524" s="9"/>
      <c r="E524" s="11"/>
      <c r="F524" s="11" t="str">
        <f t="shared" ref="F524:F526" si="52">IF(C524="","",C524*E524)</f>
        <v/>
      </c>
    </row>
    <row r="525" spans="1:6" x14ac:dyDescent="0.35">
      <c r="A525" s="9">
        <v>7510000001</v>
      </c>
      <c r="B525" s="36" t="s">
        <v>813</v>
      </c>
      <c r="C525" s="37"/>
      <c r="D525" s="9" t="s">
        <v>18</v>
      </c>
      <c r="E525" s="11"/>
      <c r="F525" s="11" t="str">
        <f t="shared" si="52"/>
        <v/>
      </c>
    </row>
    <row r="526" spans="1:6" x14ac:dyDescent="0.35">
      <c r="A526" s="9">
        <v>7510000002</v>
      </c>
      <c r="B526" s="36" t="s">
        <v>814</v>
      </c>
      <c r="C526" s="37"/>
      <c r="D526" s="9" t="s">
        <v>10</v>
      </c>
      <c r="E526" s="11"/>
      <c r="F526" s="11" t="str">
        <f t="shared" si="52"/>
        <v/>
      </c>
    </row>
    <row r="527" spans="1:6" x14ac:dyDescent="0.35">
      <c r="A527" s="9">
        <v>753</v>
      </c>
      <c r="B527" s="10" t="s">
        <v>97</v>
      </c>
      <c r="C527" s="41"/>
      <c r="D527" s="9"/>
      <c r="E527" s="11"/>
      <c r="F527" s="11" t="str">
        <f t="shared" si="51"/>
        <v/>
      </c>
    </row>
    <row r="528" spans="1:6" x14ac:dyDescent="0.35">
      <c r="A528" s="9">
        <v>7530000001</v>
      </c>
      <c r="B528" s="10" t="s">
        <v>97</v>
      </c>
      <c r="C528" s="41"/>
      <c r="D528" s="9" t="s">
        <v>10</v>
      </c>
      <c r="E528" s="11"/>
      <c r="F528" s="11" t="str">
        <f t="shared" si="51"/>
        <v/>
      </c>
    </row>
    <row r="529" spans="1:6" x14ac:dyDescent="0.35">
      <c r="A529" s="9">
        <v>754</v>
      </c>
      <c r="B529" s="10" t="s">
        <v>98</v>
      </c>
      <c r="C529" s="41"/>
      <c r="D529" s="9"/>
      <c r="E529" s="11"/>
      <c r="F529" s="11" t="str">
        <f t="shared" si="51"/>
        <v/>
      </c>
    </row>
    <row r="530" spans="1:6" x14ac:dyDescent="0.35">
      <c r="A530" s="9">
        <v>7540000001</v>
      </c>
      <c r="B530" s="10" t="s">
        <v>98</v>
      </c>
      <c r="C530" s="41"/>
      <c r="D530" s="9" t="s">
        <v>10</v>
      </c>
      <c r="E530" s="11"/>
      <c r="F530" s="11" t="str">
        <f t="shared" si="51"/>
        <v/>
      </c>
    </row>
    <row r="531" spans="1:6" x14ac:dyDescent="0.35">
      <c r="A531" s="9"/>
      <c r="B531" s="10"/>
      <c r="C531" s="41"/>
      <c r="D531" s="9"/>
      <c r="E531" s="11"/>
      <c r="F531" s="11" t="str">
        <f t="shared" si="51"/>
        <v/>
      </c>
    </row>
    <row r="532" spans="1:6" x14ac:dyDescent="0.35">
      <c r="A532" s="9"/>
      <c r="B532" s="10"/>
      <c r="C532" s="41"/>
      <c r="D532" s="9"/>
      <c r="E532" s="11"/>
      <c r="F532" s="11" t="str">
        <f t="shared" si="51"/>
        <v/>
      </c>
    </row>
    <row r="533" spans="1:6" x14ac:dyDescent="0.35">
      <c r="A533" s="6">
        <v>10</v>
      </c>
      <c r="B533" s="7" t="s">
        <v>847</v>
      </c>
      <c r="C533" s="106"/>
      <c r="D533" s="6"/>
      <c r="E533" s="8"/>
      <c r="F533" s="8">
        <f>SUM(F534:F546)/2</f>
        <v>0</v>
      </c>
    </row>
    <row r="534" spans="1:6" x14ac:dyDescent="0.35">
      <c r="A534" s="9"/>
      <c r="B534" s="36"/>
      <c r="C534" s="107"/>
      <c r="D534" s="9"/>
      <c r="E534" s="11"/>
      <c r="F534" s="11" t="str">
        <f t="shared" ref="F534:F535" si="53">IF(C534="","",C534*E534)</f>
        <v/>
      </c>
    </row>
    <row r="535" spans="1:6" x14ac:dyDescent="0.35">
      <c r="A535" s="9"/>
      <c r="B535" s="36"/>
      <c r="C535" s="107"/>
      <c r="D535" s="9"/>
      <c r="E535" s="11"/>
      <c r="F535" s="11" t="str">
        <f t="shared" si="53"/>
        <v/>
      </c>
    </row>
    <row r="536" spans="1:6" x14ac:dyDescent="0.35">
      <c r="A536" s="12">
        <v>10</v>
      </c>
      <c r="B536" s="108" t="s">
        <v>848</v>
      </c>
      <c r="C536" s="109"/>
      <c r="D536" s="12"/>
      <c r="E536" s="14"/>
      <c r="F536" s="14">
        <f>SUM(F537:F544)</f>
        <v>0</v>
      </c>
    </row>
    <row r="537" spans="1:6" x14ac:dyDescent="0.35">
      <c r="A537" s="9">
        <v>101</v>
      </c>
      <c r="B537" s="36" t="s">
        <v>848</v>
      </c>
      <c r="C537" s="107"/>
      <c r="D537" s="9"/>
      <c r="E537" s="11"/>
      <c r="F537" s="11" t="str">
        <f t="shared" ref="F537:F545" si="54">IF(C537="","",C537*E537)</f>
        <v/>
      </c>
    </row>
    <row r="538" spans="1:6" x14ac:dyDescent="0.35">
      <c r="A538" s="9">
        <v>1010000001</v>
      </c>
      <c r="B538" s="110" t="s">
        <v>849</v>
      </c>
      <c r="C538" s="107"/>
      <c r="D538" s="9"/>
      <c r="E538" s="11"/>
      <c r="F538" s="11" t="str">
        <f t="shared" si="54"/>
        <v/>
      </c>
    </row>
    <row r="539" spans="1:6" x14ac:dyDescent="0.35">
      <c r="A539" s="9">
        <v>1010000002</v>
      </c>
      <c r="B539" s="110" t="s">
        <v>849</v>
      </c>
      <c r="C539" s="107"/>
      <c r="D539" s="9"/>
      <c r="E539" s="11"/>
      <c r="F539" s="11" t="str">
        <f t="shared" si="54"/>
        <v/>
      </c>
    </row>
    <row r="540" spans="1:6" x14ac:dyDescent="0.35">
      <c r="A540" s="9">
        <v>1010000003</v>
      </c>
      <c r="B540" s="110" t="s">
        <v>849</v>
      </c>
      <c r="C540" s="107"/>
      <c r="D540" s="9"/>
      <c r="E540" s="11"/>
      <c r="F540" s="11" t="str">
        <f t="shared" si="54"/>
        <v/>
      </c>
    </row>
    <row r="541" spans="1:6" x14ac:dyDescent="0.35">
      <c r="A541" s="9"/>
      <c r="B541" s="110"/>
      <c r="C541" s="107"/>
      <c r="D541" s="9"/>
      <c r="E541" s="11"/>
      <c r="F541" s="11" t="str">
        <f t="shared" si="54"/>
        <v/>
      </c>
    </row>
    <row r="542" spans="1:6" x14ac:dyDescent="0.35">
      <c r="A542" s="9"/>
      <c r="B542" s="36"/>
      <c r="C542" s="37"/>
      <c r="D542" s="9"/>
      <c r="E542" s="11"/>
      <c r="F542" s="11" t="str">
        <f t="shared" si="54"/>
        <v/>
      </c>
    </row>
    <row r="543" spans="1:6" x14ac:dyDescent="0.35">
      <c r="A543" s="9"/>
      <c r="B543" s="36"/>
      <c r="C543" s="37"/>
      <c r="D543" s="9"/>
      <c r="E543" s="11"/>
      <c r="F543" s="11" t="str">
        <f t="shared" si="54"/>
        <v/>
      </c>
    </row>
    <row r="544" spans="1:6" x14ac:dyDescent="0.35">
      <c r="A544" s="9"/>
      <c r="B544" s="110"/>
      <c r="C544" s="107"/>
      <c r="D544" s="9"/>
      <c r="E544" s="11"/>
      <c r="F544" s="11" t="str">
        <f t="shared" si="54"/>
        <v/>
      </c>
    </row>
    <row r="545" spans="1:6" x14ac:dyDescent="0.35">
      <c r="A545" s="111"/>
      <c r="B545" s="112"/>
      <c r="C545" s="113"/>
      <c r="D545" s="114"/>
      <c r="E545" s="115"/>
      <c r="F545" s="11" t="str">
        <f t="shared" si="54"/>
        <v/>
      </c>
    </row>
    <row r="546" spans="1:6" x14ac:dyDescent="0.35">
      <c r="A546" s="9"/>
      <c r="B546" s="10"/>
      <c r="C546" s="41"/>
      <c r="D546" s="9"/>
      <c r="E546" s="11"/>
      <c r="F546" s="11" t="str">
        <f t="shared" ref="F546" si="55">IF(C546="","",C546*E546)</f>
        <v/>
      </c>
    </row>
    <row r="547" spans="1:6" x14ac:dyDescent="0.35">
      <c r="A547" s="9"/>
      <c r="B547" s="10"/>
      <c r="C547" s="41"/>
      <c r="D547" s="9"/>
      <c r="E547" s="11"/>
      <c r="F547" s="11"/>
    </row>
    <row r="548" spans="1:6" x14ac:dyDescent="0.35">
      <c r="A548" s="15" t="s">
        <v>139</v>
      </c>
      <c r="B548" s="27"/>
      <c r="C548" s="47"/>
      <c r="D548" s="16"/>
      <c r="E548" s="17"/>
      <c r="F548" s="17">
        <f>SUM(F12:F547)/3</f>
        <v>0</v>
      </c>
    </row>
    <row r="549" spans="1:6" x14ac:dyDescent="0.35">
      <c r="F549" s="18"/>
    </row>
    <row r="550" spans="1:6" x14ac:dyDescent="0.35">
      <c r="F550" s="18"/>
    </row>
    <row r="551" spans="1:6" x14ac:dyDescent="0.35">
      <c r="A551" s="116" t="s">
        <v>850</v>
      </c>
      <c r="C551" s="56"/>
      <c r="F551" s="18"/>
    </row>
    <row r="552" spans="1:6" x14ac:dyDescent="0.35">
      <c r="A552" s="116" t="s">
        <v>888</v>
      </c>
      <c r="C552" s="56"/>
      <c r="F552" s="18"/>
    </row>
    <row r="553" spans="1:6" x14ac:dyDescent="0.35">
      <c r="A553" s="117" t="s">
        <v>889</v>
      </c>
      <c r="C553" s="56"/>
      <c r="F553" s="18"/>
    </row>
    <row r="554" spans="1:6" x14ac:dyDescent="0.35">
      <c r="A554" s="116" t="s">
        <v>853</v>
      </c>
      <c r="C554" s="56"/>
      <c r="F554" s="18"/>
    </row>
    <row r="555" spans="1:6" x14ac:dyDescent="0.35">
      <c r="A555" s="116"/>
      <c r="C555" s="56"/>
      <c r="F555" s="18"/>
    </row>
    <row r="556" spans="1:6" x14ac:dyDescent="0.35">
      <c r="C556" s="56"/>
      <c r="F556" s="18"/>
    </row>
    <row r="557" spans="1:6" x14ac:dyDescent="0.35">
      <c r="A557" s="118" t="s">
        <v>854</v>
      </c>
      <c r="C557" s="56"/>
      <c r="F557" s="18"/>
    </row>
    <row r="558" spans="1:6" x14ac:dyDescent="0.35">
      <c r="A558" s="118" t="s">
        <v>855</v>
      </c>
      <c r="C558" s="56"/>
      <c r="F558" s="18"/>
    </row>
    <row r="559" spans="1:6" x14ac:dyDescent="0.35">
      <c r="A559" s="118" t="s">
        <v>856</v>
      </c>
      <c r="C559" s="56"/>
      <c r="F559" s="18"/>
    </row>
    <row r="560" spans="1:6" x14ac:dyDescent="0.35">
      <c r="A560" s="118" t="s">
        <v>890</v>
      </c>
      <c r="C560" s="56"/>
      <c r="F560" s="18"/>
    </row>
    <row r="561" spans="1:6" ht="18.75" customHeight="1" x14ac:dyDescent="0.35">
      <c r="A561" s="118" t="s">
        <v>891</v>
      </c>
      <c r="C561" s="56"/>
      <c r="F561" s="18"/>
    </row>
    <row r="562" spans="1:6" x14ac:dyDescent="0.35">
      <c r="F562" s="18"/>
    </row>
    <row r="563" spans="1:6" ht="15.5" x14ac:dyDescent="0.35">
      <c r="A563" s="119" t="s">
        <v>859</v>
      </c>
      <c r="F563" s="18"/>
    </row>
    <row r="564" spans="1:6" ht="15.5" x14ac:dyDescent="0.35">
      <c r="A564" s="119" t="s">
        <v>860</v>
      </c>
      <c r="F564" s="18"/>
    </row>
    <row r="565" spans="1:6" ht="15.5" x14ac:dyDescent="0.35">
      <c r="A565" s="119"/>
    </row>
    <row r="566" spans="1:6" x14ac:dyDescent="0.35">
      <c r="A566" s="118" t="s">
        <v>861</v>
      </c>
    </row>
    <row r="567" spans="1:6" x14ac:dyDescent="0.35">
      <c r="A567" s="118"/>
    </row>
    <row r="568" spans="1:6" x14ac:dyDescent="0.35">
      <c r="A568" s="55" t="s">
        <v>893</v>
      </c>
    </row>
    <row r="569" spans="1:6" x14ac:dyDescent="0.35">
      <c r="A569" s="55" t="s">
        <v>892</v>
      </c>
    </row>
  </sheetData>
  <mergeCells count="1">
    <mergeCell ref="A8:F8"/>
  </mergeCells>
  <phoneticPr fontId="32" type="noConversion"/>
  <pageMargins left="0.74803149606299213" right="0.74803149606299213" top="0.98425196850393704" bottom="0.98425196850393704" header="0.51181102362204722" footer="0.51181102362204722"/>
  <pageSetup paperSize="9" scale="78" orientation="portrait" horizontalDpi="4294967295" verticalDpi="4294967295" r:id="rId1"/>
  <headerFooter>
    <oddHeader>&amp;LE-Eelarvestus OÜ&amp;Cwww.e-eelarvestus.ee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99C84-ACE2-42D3-8672-DD2FDF06C833}">
  <dimension ref="A3:F430"/>
  <sheetViews>
    <sheetView showGridLines="0" zoomScaleNormal="100" workbookViewId="0">
      <selection activeCell="C12" sqref="C12"/>
    </sheetView>
  </sheetViews>
  <sheetFormatPr defaultColWidth="9.08984375" defaultRowHeight="14.5" x14ac:dyDescent="0.35"/>
  <cols>
    <col min="1" max="1" width="14" style="2" customWidth="1"/>
    <col min="2" max="2" width="51.6328125" style="20" customWidth="1"/>
    <col min="3" max="3" width="9.90625" style="38" bestFit="1" customWidth="1"/>
    <col min="4" max="4" width="7" style="2" bestFit="1" customWidth="1"/>
    <col min="5" max="5" width="12.90625" style="18" bestFit="1" customWidth="1"/>
    <col min="6" max="6" width="15.453125" style="2" bestFit="1" customWidth="1"/>
    <col min="7" max="16384" width="9.08984375" style="2"/>
  </cols>
  <sheetData>
    <row r="3" spans="1:6" ht="18" customHeight="1" x14ac:dyDescent="0.4">
      <c r="A3" s="124" t="s">
        <v>864</v>
      </c>
      <c r="B3" s="124"/>
      <c r="C3" s="124"/>
      <c r="D3" s="124"/>
      <c r="E3" s="124"/>
      <c r="F3" s="124"/>
    </row>
    <row r="5" spans="1:6" x14ac:dyDescent="0.35">
      <c r="A5" s="4" t="s">
        <v>0</v>
      </c>
      <c r="B5" s="4" t="s">
        <v>1</v>
      </c>
      <c r="C5" s="39" t="s">
        <v>2</v>
      </c>
      <c r="D5" s="4" t="s">
        <v>3</v>
      </c>
      <c r="E5" s="5" t="s">
        <v>4</v>
      </c>
      <c r="F5" s="5" t="s">
        <v>5</v>
      </c>
    </row>
    <row r="6" spans="1:6" ht="6" customHeight="1" x14ac:dyDescent="0.35"/>
    <row r="7" spans="1:6" x14ac:dyDescent="0.35">
      <c r="A7" s="6">
        <v>1</v>
      </c>
      <c r="B7" s="7" t="s">
        <v>6</v>
      </c>
      <c r="C7" s="40"/>
      <c r="D7" s="6"/>
      <c r="E7" s="8"/>
      <c r="F7" s="8">
        <f>SUM(F8:F42)/2</f>
        <v>0</v>
      </c>
    </row>
    <row r="8" spans="1:6" x14ac:dyDescent="0.35">
      <c r="A8" s="9"/>
      <c r="B8" s="10"/>
      <c r="C8" s="41"/>
      <c r="D8" s="9"/>
      <c r="E8" s="11"/>
      <c r="F8" s="11" t="str">
        <f t="shared" ref="F8:F42" si="0">IF(C8="","",C8*E8)</f>
        <v/>
      </c>
    </row>
    <row r="9" spans="1:6" x14ac:dyDescent="0.35">
      <c r="A9" s="9"/>
      <c r="B9" s="10"/>
      <c r="C9" s="41"/>
      <c r="D9" s="9"/>
      <c r="E9" s="11"/>
      <c r="F9" s="11" t="str">
        <f t="shared" si="0"/>
        <v/>
      </c>
    </row>
    <row r="10" spans="1:6" x14ac:dyDescent="0.35">
      <c r="A10" s="25">
        <v>11</v>
      </c>
      <c r="B10" s="31" t="s">
        <v>7</v>
      </c>
      <c r="C10" s="42"/>
      <c r="D10" s="25"/>
      <c r="E10" s="26"/>
      <c r="F10" s="26">
        <f>SUM(F11:F14)</f>
        <v>0</v>
      </c>
    </row>
    <row r="11" spans="1:6" s="58" customFormat="1" x14ac:dyDescent="0.35">
      <c r="A11" s="32">
        <v>111</v>
      </c>
      <c r="B11" s="10" t="s">
        <v>8</v>
      </c>
      <c r="C11" s="74"/>
      <c r="D11" s="32"/>
      <c r="E11" s="33"/>
      <c r="F11" s="33" t="str">
        <f t="shared" si="0"/>
        <v/>
      </c>
    </row>
    <row r="12" spans="1:6" s="58" customFormat="1" x14ac:dyDescent="0.35">
      <c r="A12" s="32">
        <v>1110000001</v>
      </c>
      <c r="B12" s="10" t="s">
        <v>9</v>
      </c>
      <c r="C12" s="74"/>
      <c r="D12" s="32" t="s">
        <v>10</v>
      </c>
      <c r="E12" s="33"/>
      <c r="F12" s="33" t="str">
        <f t="shared" si="0"/>
        <v/>
      </c>
    </row>
    <row r="13" spans="1:6" s="58" customFormat="1" x14ac:dyDescent="0.35">
      <c r="A13" s="32">
        <v>1110000002</v>
      </c>
      <c r="B13" s="10" t="s">
        <v>790</v>
      </c>
      <c r="C13" s="74"/>
      <c r="D13" s="32" t="s">
        <v>168</v>
      </c>
      <c r="E13" s="33"/>
      <c r="F13" s="33" t="str">
        <f t="shared" si="0"/>
        <v/>
      </c>
    </row>
    <row r="14" spans="1:6" s="58" customFormat="1" x14ac:dyDescent="0.35">
      <c r="A14" s="32"/>
      <c r="B14" s="10"/>
      <c r="C14" s="74"/>
      <c r="D14" s="32"/>
      <c r="E14" s="33"/>
      <c r="F14" s="33"/>
    </row>
    <row r="15" spans="1:6" s="58" customFormat="1" x14ac:dyDescent="0.35">
      <c r="A15" s="32"/>
      <c r="B15" s="10"/>
      <c r="C15" s="74"/>
      <c r="D15" s="32"/>
      <c r="E15" s="33"/>
      <c r="F15" s="33" t="str">
        <f t="shared" si="0"/>
        <v/>
      </c>
    </row>
    <row r="16" spans="1:6" s="58" customFormat="1" x14ac:dyDescent="0.35">
      <c r="A16" s="69">
        <v>12</v>
      </c>
      <c r="B16" s="13" t="s">
        <v>12</v>
      </c>
      <c r="C16" s="70"/>
      <c r="D16" s="69"/>
      <c r="E16" s="71"/>
      <c r="F16" s="71">
        <f>SUM(F17:F24)</f>
        <v>0</v>
      </c>
    </row>
    <row r="17" spans="1:6" s="58" customFormat="1" x14ac:dyDescent="0.35">
      <c r="A17" s="32">
        <v>122</v>
      </c>
      <c r="B17" s="10" t="s">
        <v>14</v>
      </c>
      <c r="C17" s="74"/>
      <c r="D17" s="32"/>
      <c r="E17" s="33"/>
      <c r="F17" s="33" t="str">
        <f t="shared" si="0"/>
        <v/>
      </c>
    </row>
    <row r="18" spans="1:6" s="58" customFormat="1" x14ac:dyDescent="0.35">
      <c r="A18" s="32">
        <v>1220000001</v>
      </c>
      <c r="B18" s="10" t="s">
        <v>146</v>
      </c>
      <c r="C18" s="74"/>
      <c r="D18" s="32" t="s">
        <v>13</v>
      </c>
      <c r="E18" s="33"/>
      <c r="F18" s="33" t="str">
        <f t="shared" si="0"/>
        <v/>
      </c>
    </row>
    <row r="19" spans="1:6" s="58" customFormat="1" x14ac:dyDescent="0.35">
      <c r="A19" s="32">
        <v>123</v>
      </c>
      <c r="B19" s="10" t="s">
        <v>15</v>
      </c>
      <c r="C19" s="74"/>
      <c r="D19" s="32"/>
      <c r="E19" s="33"/>
      <c r="F19" s="33" t="str">
        <f t="shared" si="0"/>
        <v/>
      </c>
    </row>
    <row r="20" spans="1:6" s="58" customFormat="1" x14ac:dyDescent="0.35">
      <c r="A20" s="32">
        <v>1230000001</v>
      </c>
      <c r="B20" s="10" t="s">
        <v>183</v>
      </c>
      <c r="C20" s="74"/>
      <c r="D20" s="32" t="s">
        <v>13</v>
      </c>
      <c r="E20" s="33"/>
      <c r="F20" s="33" t="str">
        <f t="shared" si="0"/>
        <v/>
      </c>
    </row>
    <row r="21" spans="1:6" s="58" customFormat="1" x14ac:dyDescent="0.35">
      <c r="A21" s="32">
        <v>1230000002</v>
      </c>
      <c r="B21" s="10" t="s">
        <v>816</v>
      </c>
      <c r="C21" s="74"/>
      <c r="D21" s="32" t="s">
        <v>13</v>
      </c>
      <c r="E21" s="33"/>
      <c r="F21" s="33" t="str">
        <f t="shared" si="0"/>
        <v/>
      </c>
    </row>
    <row r="22" spans="1:6" s="58" customFormat="1" x14ac:dyDescent="0.35">
      <c r="A22" s="32">
        <v>128</v>
      </c>
      <c r="B22" s="10" t="s">
        <v>17</v>
      </c>
      <c r="C22" s="74"/>
      <c r="D22" s="32"/>
      <c r="E22" s="33"/>
      <c r="F22" s="33" t="str">
        <f t="shared" si="0"/>
        <v/>
      </c>
    </row>
    <row r="23" spans="1:6" s="58" customFormat="1" x14ac:dyDescent="0.35">
      <c r="A23" s="32">
        <v>1280000001</v>
      </c>
      <c r="B23" s="10" t="s">
        <v>170</v>
      </c>
      <c r="C23" s="74"/>
      <c r="D23" s="32" t="s">
        <v>13</v>
      </c>
      <c r="E23" s="33"/>
      <c r="F23" s="33" t="str">
        <f t="shared" si="0"/>
        <v/>
      </c>
    </row>
    <row r="24" spans="1:6" s="58" customFormat="1" x14ac:dyDescent="0.35">
      <c r="A24" s="32"/>
      <c r="B24" s="10"/>
      <c r="C24" s="74"/>
      <c r="D24" s="32"/>
      <c r="E24" s="33"/>
      <c r="F24" s="33" t="str">
        <f t="shared" si="0"/>
        <v/>
      </c>
    </row>
    <row r="25" spans="1:6" s="58" customFormat="1" x14ac:dyDescent="0.35">
      <c r="A25" s="32"/>
      <c r="B25" s="10"/>
      <c r="C25" s="74"/>
      <c r="D25" s="32"/>
      <c r="E25" s="33"/>
      <c r="F25" s="33" t="str">
        <f t="shared" si="0"/>
        <v/>
      </c>
    </row>
    <row r="26" spans="1:6" s="58" customFormat="1" x14ac:dyDescent="0.35">
      <c r="A26" s="69">
        <v>16</v>
      </c>
      <c r="B26" s="13" t="s">
        <v>25</v>
      </c>
      <c r="C26" s="70"/>
      <c r="D26" s="69"/>
      <c r="E26" s="71"/>
      <c r="F26" s="71">
        <f>SUM(F27:F32)</f>
        <v>0</v>
      </c>
    </row>
    <row r="27" spans="1:6" s="58" customFormat="1" x14ac:dyDescent="0.35">
      <c r="A27" s="32">
        <v>162</v>
      </c>
      <c r="B27" s="10" t="s">
        <v>14</v>
      </c>
      <c r="C27" s="74"/>
      <c r="D27" s="32"/>
      <c r="E27" s="33"/>
      <c r="F27" s="33" t="str">
        <f t="shared" ref="F27:F31" si="1">IF(C27="","",C27*E27)</f>
        <v/>
      </c>
    </row>
    <row r="28" spans="1:6" s="58" customFormat="1" x14ac:dyDescent="0.35">
      <c r="A28" s="32">
        <v>1620000001</v>
      </c>
      <c r="B28" s="10" t="s">
        <v>186</v>
      </c>
      <c r="C28" s="74"/>
      <c r="D28" s="32" t="s">
        <v>13</v>
      </c>
      <c r="E28" s="33"/>
      <c r="F28" s="33" t="str">
        <f t="shared" si="1"/>
        <v/>
      </c>
    </row>
    <row r="29" spans="1:6" s="58" customFormat="1" x14ac:dyDescent="0.35">
      <c r="A29" s="32">
        <v>1620000002</v>
      </c>
      <c r="B29" s="10" t="s">
        <v>149</v>
      </c>
      <c r="C29" s="74"/>
      <c r="D29" s="32" t="s">
        <v>13</v>
      </c>
      <c r="E29" s="33"/>
      <c r="F29" s="33" t="str">
        <f>IF(C29="","",C29*E29)</f>
        <v/>
      </c>
    </row>
    <row r="30" spans="1:6" s="58" customFormat="1" x14ac:dyDescent="0.35">
      <c r="A30" s="32">
        <v>163</v>
      </c>
      <c r="B30" s="10" t="s">
        <v>26</v>
      </c>
      <c r="C30" s="74"/>
      <c r="D30" s="32"/>
      <c r="E30" s="33"/>
      <c r="F30" s="33" t="str">
        <f t="shared" si="1"/>
        <v/>
      </c>
    </row>
    <row r="31" spans="1:6" s="58" customFormat="1" x14ac:dyDescent="0.35">
      <c r="A31" s="32">
        <v>1630000001</v>
      </c>
      <c r="B31" s="10" t="s">
        <v>27</v>
      </c>
      <c r="C31" s="74"/>
      <c r="D31" s="32" t="s">
        <v>18</v>
      </c>
      <c r="E31" s="33"/>
      <c r="F31" s="33" t="str">
        <f t="shared" si="1"/>
        <v/>
      </c>
    </row>
    <row r="32" spans="1:6" s="58" customFormat="1" x14ac:dyDescent="0.35">
      <c r="A32" s="32"/>
      <c r="B32" s="10"/>
      <c r="C32" s="74"/>
      <c r="D32" s="32"/>
      <c r="E32" s="33"/>
      <c r="F32" s="33" t="str">
        <f t="shared" ref="F32:F33" si="2">IF(C32="","",C32*E32)</f>
        <v/>
      </c>
    </row>
    <row r="33" spans="1:6" s="58" customFormat="1" x14ac:dyDescent="0.35">
      <c r="A33" s="32"/>
      <c r="B33" s="10"/>
      <c r="C33" s="74"/>
      <c r="D33" s="32"/>
      <c r="E33" s="33"/>
      <c r="F33" s="33" t="str">
        <f t="shared" si="2"/>
        <v/>
      </c>
    </row>
    <row r="34" spans="1:6" s="58" customFormat="1" x14ac:dyDescent="0.35">
      <c r="A34" s="69">
        <v>17</v>
      </c>
      <c r="B34" s="13" t="s">
        <v>28</v>
      </c>
      <c r="C34" s="70"/>
      <c r="D34" s="69"/>
      <c r="E34" s="71"/>
      <c r="F34" s="71">
        <f>SUM(F35:F42)</f>
        <v>0</v>
      </c>
    </row>
    <row r="35" spans="1:6" s="58" customFormat="1" x14ac:dyDescent="0.35">
      <c r="A35" s="32">
        <v>172</v>
      </c>
      <c r="B35" s="10" t="s">
        <v>29</v>
      </c>
      <c r="C35" s="74"/>
      <c r="D35" s="32"/>
      <c r="E35" s="33"/>
      <c r="F35" s="33" t="str">
        <f t="shared" ref="F35:F40" si="3">IF(C35="","",C35*E35)</f>
        <v/>
      </c>
    </row>
    <row r="36" spans="1:6" s="58" customFormat="1" x14ac:dyDescent="0.35">
      <c r="A36" s="32">
        <v>1720000001</v>
      </c>
      <c r="B36" s="10" t="s">
        <v>629</v>
      </c>
      <c r="C36" s="74"/>
      <c r="D36" s="32" t="s">
        <v>18</v>
      </c>
      <c r="E36" s="33"/>
      <c r="F36" s="33" t="str">
        <f t="shared" si="3"/>
        <v/>
      </c>
    </row>
    <row r="37" spans="1:6" s="58" customFormat="1" x14ac:dyDescent="0.35">
      <c r="A37" s="32">
        <v>1720000002</v>
      </c>
      <c r="B37" s="10" t="s">
        <v>630</v>
      </c>
      <c r="C37" s="74"/>
      <c r="D37" s="32" t="s">
        <v>18</v>
      </c>
      <c r="E37" s="33"/>
      <c r="F37" s="33" t="str">
        <f t="shared" si="3"/>
        <v/>
      </c>
    </row>
    <row r="38" spans="1:6" s="58" customFormat="1" x14ac:dyDescent="0.35">
      <c r="A38" s="32">
        <v>174</v>
      </c>
      <c r="B38" s="10" t="s">
        <v>30</v>
      </c>
      <c r="C38" s="74"/>
      <c r="D38" s="32"/>
      <c r="E38" s="33"/>
      <c r="F38" s="33" t="str">
        <f t="shared" si="3"/>
        <v/>
      </c>
    </row>
    <row r="39" spans="1:6" s="58" customFormat="1" x14ac:dyDescent="0.35">
      <c r="A39" s="32">
        <v>1740000001</v>
      </c>
      <c r="B39" s="10" t="s">
        <v>627</v>
      </c>
      <c r="C39" s="74"/>
      <c r="D39" s="32" t="s">
        <v>18</v>
      </c>
      <c r="E39" s="33"/>
      <c r="F39" s="33" t="str">
        <f t="shared" si="3"/>
        <v/>
      </c>
    </row>
    <row r="40" spans="1:6" s="58" customFormat="1" x14ac:dyDescent="0.35">
      <c r="A40" s="32">
        <v>1740000002</v>
      </c>
      <c r="B40" s="10" t="s">
        <v>628</v>
      </c>
      <c r="C40" s="74"/>
      <c r="D40" s="32" t="s">
        <v>18</v>
      </c>
      <c r="E40" s="33"/>
      <c r="F40" s="33" t="str">
        <f t="shared" si="3"/>
        <v/>
      </c>
    </row>
    <row r="41" spans="1:6" x14ac:dyDescent="0.35">
      <c r="A41" s="32"/>
      <c r="B41" s="10"/>
      <c r="C41" s="44"/>
      <c r="D41" s="32"/>
      <c r="E41" s="33"/>
      <c r="F41" s="33"/>
    </row>
    <row r="42" spans="1:6" x14ac:dyDescent="0.35">
      <c r="A42" s="9"/>
      <c r="B42" s="10"/>
      <c r="C42" s="41"/>
      <c r="D42" s="9"/>
      <c r="E42" s="11"/>
      <c r="F42" s="11" t="str">
        <f t="shared" si="0"/>
        <v/>
      </c>
    </row>
    <row r="43" spans="1:6" x14ac:dyDescent="0.35">
      <c r="A43" s="6">
        <v>2</v>
      </c>
      <c r="B43" s="7" t="s">
        <v>31</v>
      </c>
      <c r="C43" s="40"/>
      <c r="D43" s="6"/>
      <c r="E43" s="8"/>
      <c r="F43" s="8">
        <f>SUM(F44:F80)/2</f>
        <v>0</v>
      </c>
    </row>
    <row r="44" spans="1:6" x14ac:dyDescent="0.35">
      <c r="A44" s="9"/>
      <c r="B44" s="10"/>
      <c r="C44" s="41"/>
      <c r="D44" s="9"/>
      <c r="E44" s="11"/>
      <c r="F44" s="11" t="str">
        <f t="shared" ref="F44:F61" si="4">IF(C44="","",C44*E44)</f>
        <v/>
      </c>
    </row>
    <row r="45" spans="1:6" s="58" customFormat="1" x14ac:dyDescent="0.35">
      <c r="A45" s="32"/>
      <c r="B45" s="10"/>
      <c r="C45" s="74"/>
      <c r="D45" s="32"/>
      <c r="E45" s="33"/>
      <c r="F45" s="33" t="str">
        <f t="shared" si="4"/>
        <v/>
      </c>
    </row>
    <row r="46" spans="1:6" s="58" customFormat="1" x14ac:dyDescent="0.35">
      <c r="A46" s="69">
        <v>21</v>
      </c>
      <c r="B46" s="13" t="s">
        <v>32</v>
      </c>
      <c r="C46" s="70"/>
      <c r="D46" s="69"/>
      <c r="E46" s="71"/>
      <c r="F46" s="71">
        <f>SUM(F47:F62)</f>
        <v>0</v>
      </c>
    </row>
    <row r="47" spans="1:6" s="58" customFormat="1" x14ac:dyDescent="0.35">
      <c r="A47" s="32">
        <v>211</v>
      </c>
      <c r="B47" s="10" t="s">
        <v>33</v>
      </c>
      <c r="C47" s="74"/>
      <c r="D47" s="32"/>
      <c r="E47" s="33"/>
      <c r="F47" s="33" t="str">
        <f t="shared" si="4"/>
        <v/>
      </c>
    </row>
    <row r="48" spans="1:6" s="58" customFormat="1" x14ac:dyDescent="0.35">
      <c r="A48" s="32">
        <v>2110000001</v>
      </c>
      <c r="B48" s="10" t="s">
        <v>312</v>
      </c>
      <c r="C48" s="74"/>
      <c r="D48" s="32" t="s">
        <v>13</v>
      </c>
      <c r="E48" s="33"/>
      <c r="F48" s="33" t="str">
        <f t="shared" si="4"/>
        <v/>
      </c>
    </row>
    <row r="49" spans="1:6" s="58" customFormat="1" x14ac:dyDescent="0.35">
      <c r="A49" s="32">
        <v>212</v>
      </c>
      <c r="B49" s="10" t="s">
        <v>34</v>
      </c>
      <c r="C49" s="74"/>
      <c r="D49" s="32"/>
      <c r="E49" s="33"/>
      <c r="F49" s="33" t="str">
        <f t="shared" si="4"/>
        <v/>
      </c>
    </row>
    <row r="50" spans="1:6" s="58" customFormat="1" x14ac:dyDescent="0.35">
      <c r="A50" s="32">
        <v>2120000001</v>
      </c>
      <c r="B50" s="10" t="s">
        <v>309</v>
      </c>
      <c r="C50" s="74"/>
      <c r="D50" s="32" t="s">
        <v>13</v>
      </c>
      <c r="E50" s="33"/>
      <c r="F50" s="33" t="str">
        <f t="shared" si="4"/>
        <v/>
      </c>
    </row>
    <row r="51" spans="1:6" s="58" customFormat="1" x14ac:dyDescent="0.35">
      <c r="A51" s="32">
        <v>2120000002</v>
      </c>
      <c r="B51" s="10" t="s">
        <v>597</v>
      </c>
      <c r="C51" s="74"/>
      <c r="D51" s="32" t="s">
        <v>13</v>
      </c>
      <c r="E51" s="33"/>
      <c r="F51" s="33" t="str">
        <f t="shared" si="4"/>
        <v/>
      </c>
    </row>
    <row r="52" spans="1:6" s="58" customFormat="1" x14ac:dyDescent="0.35">
      <c r="A52" s="32">
        <v>213</v>
      </c>
      <c r="B52" s="10" t="s">
        <v>37</v>
      </c>
      <c r="C52" s="74"/>
      <c r="D52" s="32"/>
      <c r="E52" s="33"/>
      <c r="F52" s="33" t="str">
        <f t="shared" si="4"/>
        <v/>
      </c>
    </row>
    <row r="53" spans="1:6" s="58" customFormat="1" x14ac:dyDescent="0.35">
      <c r="A53" s="32">
        <v>2130000001</v>
      </c>
      <c r="B53" s="10" t="s">
        <v>600</v>
      </c>
      <c r="C53" s="74"/>
      <c r="D53" s="32" t="s">
        <v>21</v>
      </c>
      <c r="E53" s="33"/>
      <c r="F53" s="33" t="str">
        <f t="shared" si="4"/>
        <v/>
      </c>
    </row>
    <row r="54" spans="1:6" s="58" customFormat="1" x14ac:dyDescent="0.35">
      <c r="A54" s="32">
        <v>214</v>
      </c>
      <c r="B54" s="10" t="s">
        <v>187</v>
      </c>
      <c r="C54" s="74"/>
      <c r="D54" s="32"/>
      <c r="E54" s="33"/>
      <c r="F54" s="33" t="str">
        <f t="shared" ref="F54:F57" si="5">IF(C54="","",C54*E54)</f>
        <v/>
      </c>
    </row>
    <row r="55" spans="1:6" s="58" customFormat="1" x14ac:dyDescent="0.35">
      <c r="A55" s="32">
        <v>2140000001</v>
      </c>
      <c r="B55" s="10" t="s">
        <v>598</v>
      </c>
      <c r="C55" s="74"/>
      <c r="D55" s="32" t="s">
        <v>18</v>
      </c>
      <c r="E55" s="33"/>
      <c r="F55" s="33" t="str">
        <f t="shared" si="5"/>
        <v/>
      </c>
    </row>
    <row r="56" spans="1:6" s="58" customFormat="1" x14ac:dyDescent="0.35">
      <c r="A56" s="32">
        <v>2140000002</v>
      </c>
      <c r="B56" s="10" t="s">
        <v>325</v>
      </c>
      <c r="C56" s="74"/>
      <c r="D56" s="32" t="s">
        <v>18</v>
      </c>
      <c r="E56" s="33"/>
      <c r="F56" s="33" t="str">
        <f t="shared" si="5"/>
        <v/>
      </c>
    </row>
    <row r="57" spans="1:6" s="58" customFormat="1" ht="29" x14ac:dyDescent="0.35">
      <c r="A57" s="32">
        <v>2140000003</v>
      </c>
      <c r="B57" s="10" t="s">
        <v>599</v>
      </c>
      <c r="C57" s="74"/>
      <c r="D57" s="32" t="s">
        <v>18</v>
      </c>
      <c r="E57" s="33"/>
      <c r="F57" s="33" t="str">
        <f t="shared" si="5"/>
        <v/>
      </c>
    </row>
    <row r="58" spans="1:6" s="58" customFormat="1" x14ac:dyDescent="0.35">
      <c r="A58" s="32">
        <v>217</v>
      </c>
      <c r="B58" s="10" t="s">
        <v>35</v>
      </c>
      <c r="C58" s="74"/>
      <c r="D58" s="32"/>
      <c r="E58" s="33"/>
      <c r="F58" s="33" t="str">
        <f t="shared" si="4"/>
        <v/>
      </c>
    </row>
    <row r="59" spans="1:6" s="58" customFormat="1" x14ac:dyDescent="0.35">
      <c r="A59" s="32">
        <v>2170000001</v>
      </c>
      <c r="B59" s="10" t="s">
        <v>313</v>
      </c>
      <c r="C59" s="74"/>
      <c r="D59" s="32" t="s">
        <v>18</v>
      </c>
      <c r="E59" s="33"/>
      <c r="F59" s="33" t="str">
        <f t="shared" si="4"/>
        <v/>
      </c>
    </row>
    <row r="60" spans="1:6" s="58" customFormat="1" x14ac:dyDescent="0.35">
      <c r="A60" s="32">
        <v>2170000002</v>
      </c>
      <c r="B60" s="10" t="s">
        <v>314</v>
      </c>
      <c r="C60" s="74"/>
      <c r="D60" s="32" t="s">
        <v>18</v>
      </c>
      <c r="E60" s="33"/>
      <c r="F60" s="33" t="str">
        <f t="shared" si="4"/>
        <v/>
      </c>
    </row>
    <row r="61" spans="1:6" s="58" customFormat="1" x14ac:dyDescent="0.35">
      <c r="A61" s="32">
        <v>2170000003</v>
      </c>
      <c r="B61" s="10" t="s">
        <v>316</v>
      </c>
      <c r="C61" s="74"/>
      <c r="D61" s="32" t="s">
        <v>18</v>
      </c>
      <c r="E61" s="33"/>
      <c r="F61" s="33" t="str">
        <f t="shared" si="4"/>
        <v/>
      </c>
    </row>
    <row r="62" spans="1:6" s="58" customFormat="1" x14ac:dyDescent="0.35">
      <c r="A62" s="32"/>
      <c r="B62" s="10"/>
      <c r="C62" s="74"/>
      <c r="D62" s="32"/>
      <c r="E62" s="33"/>
      <c r="F62" s="33" t="str">
        <f t="shared" ref="F62:F83" si="6">IF(C62="","",C62*E62)</f>
        <v/>
      </c>
    </row>
    <row r="63" spans="1:6" s="58" customFormat="1" x14ac:dyDescent="0.35">
      <c r="A63" s="32"/>
      <c r="B63" s="10"/>
      <c r="C63" s="74"/>
      <c r="D63" s="32"/>
      <c r="E63" s="33"/>
      <c r="F63" s="33" t="str">
        <f t="shared" si="6"/>
        <v/>
      </c>
    </row>
    <row r="64" spans="1:6" s="58" customFormat="1" x14ac:dyDescent="0.35">
      <c r="A64" s="69">
        <v>23</v>
      </c>
      <c r="B64" s="13" t="s">
        <v>36</v>
      </c>
      <c r="C64" s="70"/>
      <c r="D64" s="69"/>
      <c r="E64" s="71"/>
      <c r="F64" s="71">
        <f>SUM(F65:F73)</f>
        <v>0</v>
      </c>
    </row>
    <row r="65" spans="1:6" s="58" customFormat="1" x14ac:dyDescent="0.35">
      <c r="A65" s="32">
        <v>231</v>
      </c>
      <c r="B65" s="10" t="s">
        <v>33</v>
      </c>
      <c r="C65" s="74"/>
      <c r="D65" s="32"/>
      <c r="E65" s="33"/>
      <c r="F65" s="33" t="str">
        <f t="shared" ref="F65:F66" si="7">IF(C65="","",C65*E65)</f>
        <v/>
      </c>
    </row>
    <row r="66" spans="1:6" s="58" customFormat="1" x14ac:dyDescent="0.35">
      <c r="A66" s="32">
        <v>2310000001</v>
      </c>
      <c r="B66" s="10" t="s">
        <v>576</v>
      </c>
      <c r="C66" s="74"/>
      <c r="D66" s="32" t="s">
        <v>13</v>
      </c>
      <c r="E66" s="33"/>
      <c r="F66" s="33" t="str">
        <f t="shared" si="7"/>
        <v/>
      </c>
    </row>
    <row r="67" spans="1:6" s="58" customFormat="1" x14ac:dyDescent="0.35">
      <c r="A67" s="32">
        <v>232</v>
      </c>
      <c r="B67" s="10" t="s">
        <v>34</v>
      </c>
      <c r="C67" s="74"/>
      <c r="D67" s="32"/>
      <c r="E67" s="33"/>
      <c r="F67" s="33" t="str">
        <f t="shared" si="6"/>
        <v/>
      </c>
    </row>
    <row r="68" spans="1:6" s="58" customFormat="1" x14ac:dyDescent="0.35">
      <c r="A68" s="32">
        <v>2320000001</v>
      </c>
      <c r="B68" s="10" t="s">
        <v>233</v>
      </c>
      <c r="C68" s="74"/>
      <c r="D68" s="32" t="s">
        <v>18</v>
      </c>
      <c r="E68" s="33"/>
      <c r="F68" s="33" t="str">
        <f t="shared" si="6"/>
        <v/>
      </c>
    </row>
    <row r="69" spans="1:6" s="58" customFormat="1" x14ac:dyDescent="0.35">
      <c r="A69" s="32">
        <v>2320000002</v>
      </c>
      <c r="B69" s="10" t="s">
        <v>604</v>
      </c>
      <c r="C69" s="74"/>
      <c r="D69" s="32" t="s">
        <v>18</v>
      </c>
      <c r="E69" s="33"/>
      <c r="F69" s="33" t="str">
        <f t="shared" si="6"/>
        <v/>
      </c>
    </row>
    <row r="70" spans="1:6" s="58" customFormat="1" x14ac:dyDescent="0.35">
      <c r="A70" s="32">
        <v>236</v>
      </c>
      <c r="B70" s="10" t="s">
        <v>35</v>
      </c>
      <c r="C70" s="74"/>
      <c r="D70" s="32"/>
      <c r="E70" s="33"/>
      <c r="F70" s="33" t="str">
        <f t="shared" si="6"/>
        <v/>
      </c>
    </row>
    <row r="71" spans="1:6" s="58" customFormat="1" x14ac:dyDescent="0.35">
      <c r="A71" s="32">
        <v>2360000001</v>
      </c>
      <c r="B71" s="10" t="s">
        <v>601</v>
      </c>
      <c r="C71" s="74"/>
      <c r="D71" s="32" t="s">
        <v>18</v>
      </c>
      <c r="E71" s="33"/>
      <c r="F71" s="33" t="str">
        <f t="shared" si="6"/>
        <v/>
      </c>
    </row>
    <row r="72" spans="1:6" s="58" customFormat="1" x14ac:dyDescent="0.35">
      <c r="A72" s="32">
        <v>2360000002</v>
      </c>
      <c r="B72" s="10" t="s">
        <v>602</v>
      </c>
      <c r="C72" s="74"/>
      <c r="D72" s="32" t="s">
        <v>18</v>
      </c>
      <c r="E72" s="33"/>
      <c r="F72" s="33" t="str">
        <f t="shared" si="6"/>
        <v/>
      </c>
    </row>
    <row r="73" spans="1:6" s="58" customFormat="1" x14ac:dyDescent="0.35">
      <c r="A73" s="32">
        <v>2360000003</v>
      </c>
      <c r="B73" s="10" t="s">
        <v>603</v>
      </c>
      <c r="C73" s="74"/>
      <c r="D73" s="32" t="s">
        <v>18</v>
      </c>
      <c r="E73" s="33"/>
      <c r="F73" s="33" t="str">
        <f t="shared" si="6"/>
        <v/>
      </c>
    </row>
    <row r="74" spans="1:6" x14ac:dyDescent="0.35">
      <c r="A74" s="32"/>
      <c r="B74" s="10"/>
      <c r="C74" s="43"/>
      <c r="D74" s="22"/>
      <c r="E74" s="33"/>
      <c r="F74" s="33"/>
    </row>
    <row r="75" spans="1:6" x14ac:dyDescent="0.35">
      <c r="A75" s="9"/>
      <c r="B75" s="10"/>
      <c r="C75" s="41"/>
      <c r="D75" s="9"/>
      <c r="E75" s="11"/>
      <c r="F75" s="11" t="str">
        <f t="shared" si="6"/>
        <v/>
      </c>
    </row>
    <row r="76" spans="1:6" x14ac:dyDescent="0.35">
      <c r="A76" s="25">
        <v>24</v>
      </c>
      <c r="B76" s="31" t="s">
        <v>177</v>
      </c>
      <c r="C76" s="42"/>
      <c r="D76" s="25"/>
      <c r="E76" s="26"/>
      <c r="F76" s="26">
        <f>SUM(F78:F78)</f>
        <v>0</v>
      </c>
    </row>
    <row r="77" spans="1:6" x14ac:dyDescent="0.35">
      <c r="A77" s="22">
        <v>242</v>
      </c>
      <c r="B77" s="23" t="s">
        <v>178</v>
      </c>
      <c r="C77" s="43"/>
      <c r="D77" s="22"/>
      <c r="E77" s="24"/>
      <c r="F77" s="24"/>
    </row>
    <row r="78" spans="1:6" x14ac:dyDescent="0.35">
      <c r="A78" s="22">
        <v>2420000001</v>
      </c>
      <c r="B78" s="23" t="s">
        <v>178</v>
      </c>
      <c r="C78" s="43"/>
      <c r="D78" s="22" t="s">
        <v>10</v>
      </c>
      <c r="E78" s="24"/>
      <c r="F78" s="24" t="str">
        <f t="shared" ref="F78" si="8">IF(C78="","",C78*E78)</f>
        <v/>
      </c>
    </row>
    <row r="79" spans="1:6" x14ac:dyDescent="0.35">
      <c r="A79" s="22"/>
      <c r="B79" s="23"/>
      <c r="C79" s="43"/>
      <c r="D79" s="22"/>
      <c r="E79" s="24"/>
      <c r="F79" s="24"/>
    </row>
    <row r="80" spans="1:6" x14ac:dyDescent="0.35">
      <c r="A80" s="22"/>
      <c r="B80" s="23"/>
      <c r="C80" s="43"/>
      <c r="D80" s="22"/>
      <c r="E80" s="24"/>
      <c r="F80" s="24"/>
    </row>
    <row r="81" spans="1:6" x14ac:dyDescent="0.35">
      <c r="A81" s="6">
        <v>3</v>
      </c>
      <c r="B81" s="7" t="s">
        <v>38</v>
      </c>
      <c r="C81" s="40"/>
      <c r="D81" s="6"/>
      <c r="E81" s="8"/>
      <c r="F81" s="8">
        <f>SUM(F82:F146)/2</f>
        <v>0</v>
      </c>
    </row>
    <row r="82" spans="1:6" x14ac:dyDescent="0.35">
      <c r="A82" s="9"/>
      <c r="B82" s="10"/>
      <c r="C82" s="41"/>
      <c r="D82" s="9"/>
      <c r="E82" s="11"/>
      <c r="F82" s="11" t="str">
        <f t="shared" si="6"/>
        <v/>
      </c>
    </row>
    <row r="83" spans="1:6" x14ac:dyDescent="0.35">
      <c r="A83" s="9"/>
      <c r="B83" s="10"/>
      <c r="C83" s="41"/>
      <c r="D83" s="9"/>
      <c r="E83" s="11"/>
      <c r="F83" s="11" t="str">
        <f t="shared" si="6"/>
        <v/>
      </c>
    </row>
    <row r="84" spans="1:6" s="58" customFormat="1" x14ac:dyDescent="0.35">
      <c r="A84" s="69">
        <v>32</v>
      </c>
      <c r="B84" s="13" t="s">
        <v>39</v>
      </c>
      <c r="C84" s="70"/>
      <c r="D84" s="69"/>
      <c r="E84" s="71"/>
      <c r="F84" s="71">
        <f>SUM(F85:F126)</f>
        <v>0</v>
      </c>
    </row>
    <row r="85" spans="1:6" s="58" customFormat="1" x14ac:dyDescent="0.35">
      <c r="A85" s="32">
        <v>324</v>
      </c>
      <c r="B85" s="10" t="s">
        <v>40</v>
      </c>
      <c r="C85" s="74"/>
      <c r="D85" s="32"/>
      <c r="E85" s="33"/>
      <c r="F85" s="33" t="str">
        <f t="shared" ref="F85" si="9">IF(C85="","",C85*E85)</f>
        <v/>
      </c>
    </row>
    <row r="86" spans="1:6" s="58" customFormat="1" x14ac:dyDescent="0.35">
      <c r="A86" s="32">
        <v>3240000001</v>
      </c>
      <c r="B86" s="10" t="s">
        <v>669</v>
      </c>
      <c r="C86" s="74"/>
      <c r="D86" s="32" t="s">
        <v>18</v>
      </c>
      <c r="E86" s="33"/>
      <c r="F86" s="33" t="str">
        <f t="shared" ref="F86:F91" si="10">IF(C86="","",C86*E86)</f>
        <v/>
      </c>
    </row>
    <row r="87" spans="1:6" s="58" customFormat="1" x14ac:dyDescent="0.35">
      <c r="A87" s="32">
        <v>3240000002</v>
      </c>
      <c r="B87" s="10" t="s">
        <v>685</v>
      </c>
      <c r="C87" s="74"/>
      <c r="D87" s="32" t="s">
        <v>18</v>
      </c>
      <c r="E87" s="33"/>
      <c r="F87" s="33" t="str">
        <f t="shared" ref="F87:F90" si="11">IF(C87="","",C87*E87)</f>
        <v/>
      </c>
    </row>
    <row r="88" spans="1:6" s="58" customFormat="1" x14ac:dyDescent="0.35">
      <c r="A88" s="32">
        <v>3240000003</v>
      </c>
      <c r="B88" s="10" t="s">
        <v>686</v>
      </c>
      <c r="C88" s="74"/>
      <c r="D88" s="32" t="s">
        <v>18</v>
      </c>
      <c r="E88" s="33"/>
      <c r="F88" s="33" t="str">
        <f t="shared" si="11"/>
        <v/>
      </c>
    </row>
    <row r="89" spans="1:6" s="58" customFormat="1" x14ac:dyDescent="0.35">
      <c r="A89" s="32">
        <v>3240000004</v>
      </c>
      <c r="B89" s="10" t="s">
        <v>692</v>
      </c>
      <c r="C89" s="74"/>
      <c r="D89" s="32" t="s">
        <v>18</v>
      </c>
      <c r="E89" s="33"/>
      <c r="F89" s="33" t="str">
        <f t="shared" si="11"/>
        <v/>
      </c>
    </row>
    <row r="90" spans="1:6" s="58" customFormat="1" x14ac:dyDescent="0.35">
      <c r="A90" s="32">
        <v>3240000005</v>
      </c>
      <c r="B90" s="10" t="s">
        <v>693</v>
      </c>
      <c r="C90" s="74"/>
      <c r="D90" s="32" t="s">
        <v>18</v>
      </c>
      <c r="E90" s="33"/>
      <c r="F90" s="33" t="str">
        <f t="shared" si="11"/>
        <v/>
      </c>
    </row>
    <row r="91" spans="1:6" s="58" customFormat="1" x14ac:dyDescent="0.35">
      <c r="A91" s="32">
        <v>326</v>
      </c>
      <c r="B91" s="10" t="s">
        <v>55</v>
      </c>
      <c r="C91" s="74"/>
      <c r="D91" s="32"/>
      <c r="E91" s="33"/>
      <c r="F91" s="33" t="str">
        <f t="shared" si="10"/>
        <v/>
      </c>
    </row>
    <row r="92" spans="1:6" s="58" customFormat="1" x14ac:dyDescent="0.35">
      <c r="A92" s="32">
        <v>3260000001</v>
      </c>
      <c r="B92" s="10" t="s">
        <v>680</v>
      </c>
      <c r="C92" s="74"/>
      <c r="D92" s="32" t="s">
        <v>18</v>
      </c>
      <c r="E92" s="33"/>
      <c r="F92" s="33" t="str">
        <f>IF(C92="","",C92*E92)</f>
        <v/>
      </c>
    </row>
    <row r="93" spans="1:6" s="58" customFormat="1" x14ac:dyDescent="0.35">
      <c r="A93" s="32">
        <v>3260000002</v>
      </c>
      <c r="B93" s="10" t="s">
        <v>817</v>
      </c>
      <c r="C93" s="74"/>
      <c r="D93" s="32" t="s">
        <v>18</v>
      </c>
      <c r="E93" s="33"/>
      <c r="F93" s="33" t="str">
        <f>IF(C93="","",C93*E93)</f>
        <v/>
      </c>
    </row>
    <row r="94" spans="1:6" s="58" customFormat="1" x14ac:dyDescent="0.35">
      <c r="A94" s="32">
        <v>3260000003</v>
      </c>
      <c r="B94" s="10" t="s">
        <v>683</v>
      </c>
      <c r="C94" s="74"/>
      <c r="D94" s="32" t="s">
        <v>18</v>
      </c>
      <c r="E94" s="33"/>
      <c r="F94" s="33" t="str">
        <f t="shared" ref="F94" si="12">IF(C94="","",C94*E94)</f>
        <v/>
      </c>
    </row>
    <row r="95" spans="1:6" s="58" customFormat="1" x14ac:dyDescent="0.35">
      <c r="A95" s="32">
        <v>3260000004</v>
      </c>
      <c r="B95" s="10" t="s">
        <v>684</v>
      </c>
      <c r="C95" s="74"/>
      <c r="D95" s="32" t="s">
        <v>18</v>
      </c>
      <c r="E95" s="33"/>
      <c r="F95" s="33" t="str">
        <f t="shared" ref="F95:F111" si="13">IF(C95="","",C95*E95)</f>
        <v/>
      </c>
    </row>
    <row r="96" spans="1:6" s="58" customFormat="1" x14ac:dyDescent="0.35">
      <c r="A96" s="32">
        <v>3260000005</v>
      </c>
      <c r="B96" s="10" t="s">
        <v>687</v>
      </c>
      <c r="C96" s="74"/>
      <c r="D96" s="32" t="s">
        <v>18</v>
      </c>
      <c r="E96" s="33"/>
      <c r="F96" s="33" t="str">
        <f t="shared" si="13"/>
        <v/>
      </c>
    </row>
    <row r="97" spans="1:6" s="58" customFormat="1" x14ac:dyDescent="0.35">
      <c r="A97" s="32">
        <v>3260000006</v>
      </c>
      <c r="B97" s="10" t="s">
        <v>818</v>
      </c>
      <c r="C97" s="74"/>
      <c r="D97" s="32" t="s">
        <v>18</v>
      </c>
      <c r="E97" s="33"/>
      <c r="F97" s="33" t="str">
        <f t="shared" si="13"/>
        <v/>
      </c>
    </row>
    <row r="98" spans="1:6" s="58" customFormat="1" x14ac:dyDescent="0.35">
      <c r="A98" s="32">
        <v>3260000007</v>
      </c>
      <c r="B98" s="10" t="s">
        <v>690</v>
      </c>
      <c r="C98" s="74"/>
      <c r="D98" s="32" t="s">
        <v>18</v>
      </c>
      <c r="E98" s="33"/>
      <c r="F98" s="33" t="str">
        <f t="shared" si="13"/>
        <v/>
      </c>
    </row>
    <row r="99" spans="1:6" s="58" customFormat="1" x14ac:dyDescent="0.35">
      <c r="A99" s="32">
        <v>3260000008</v>
      </c>
      <c r="B99" s="10" t="s">
        <v>691</v>
      </c>
      <c r="C99" s="74"/>
      <c r="D99" s="32" t="s">
        <v>18</v>
      </c>
      <c r="E99" s="33"/>
      <c r="F99" s="33" t="str">
        <f t="shared" si="13"/>
        <v/>
      </c>
    </row>
    <row r="100" spans="1:6" s="58" customFormat="1" x14ac:dyDescent="0.35">
      <c r="A100" s="32">
        <v>3260000009</v>
      </c>
      <c r="B100" s="10" t="s">
        <v>694</v>
      </c>
      <c r="C100" s="74"/>
      <c r="D100" s="32" t="s">
        <v>18</v>
      </c>
      <c r="E100" s="33"/>
      <c r="F100" s="33" t="str">
        <f t="shared" si="13"/>
        <v/>
      </c>
    </row>
    <row r="101" spans="1:6" s="58" customFormat="1" x14ac:dyDescent="0.35">
      <c r="A101" s="32">
        <v>3260000010</v>
      </c>
      <c r="B101" s="10" t="s">
        <v>695</v>
      </c>
      <c r="C101" s="74"/>
      <c r="D101" s="32" t="s">
        <v>18</v>
      </c>
      <c r="E101" s="33"/>
      <c r="F101" s="33" t="str">
        <f t="shared" si="13"/>
        <v/>
      </c>
    </row>
    <row r="102" spans="1:6" s="58" customFormat="1" x14ac:dyDescent="0.35">
      <c r="A102" s="32">
        <v>3260000011</v>
      </c>
      <c r="B102" s="10" t="s">
        <v>697</v>
      </c>
      <c r="C102" s="74"/>
      <c r="D102" s="32" t="s">
        <v>18</v>
      </c>
      <c r="E102" s="33"/>
      <c r="F102" s="33" t="str">
        <f t="shared" si="13"/>
        <v/>
      </c>
    </row>
    <row r="103" spans="1:6" s="58" customFormat="1" x14ac:dyDescent="0.35">
      <c r="A103" s="32">
        <v>3260000012</v>
      </c>
      <c r="B103" s="10" t="s">
        <v>698</v>
      </c>
      <c r="C103" s="74"/>
      <c r="D103" s="32" t="s">
        <v>18</v>
      </c>
      <c r="E103" s="33"/>
      <c r="F103" s="33" t="str">
        <f t="shared" si="13"/>
        <v/>
      </c>
    </row>
    <row r="104" spans="1:6" s="58" customFormat="1" x14ac:dyDescent="0.35">
      <c r="A104" s="32">
        <v>3260000013</v>
      </c>
      <c r="B104" s="10" t="s">
        <v>699</v>
      </c>
      <c r="C104" s="74"/>
      <c r="D104" s="32" t="s">
        <v>18</v>
      </c>
      <c r="E104" s="33"/>
      <c r="F104" s="33" t="str">
        <f t="shared" si="13"/>
        <v/>
      </c>
    </row>
    <row r="105" spans="1:6" s="58" customFormat="1" x14ac:dyDescent="0.35">
      <c r="A105" s="32">
        <v>3260000014</v>
      </c>
      <c r="B105" s="10" t="s">
        <v>701</v>
      </c>
      <c r="C105" s="74"/>
      <c r="D105" s="32" t="s">
        <v>18</v>
      </c>
      <c r="E105" s="33"/>
      <c r="F105" s="33" t="str">
        <f t="shared" si="13"/>
        <v/>
      </c>
    </row>
    <row r="106" spans="1:6" s="58" customFormat="1" x14ac:dyDescent="0.35">
      <c r="A106" s="32">
        <v>3260000015</v>
      </c>
      <c r="B106" s="10" t="s">
        <v>702</v>
      </c>
      <c r="C106" s="74"/>
      <c r="D106" s="32" t="s">
        <v>18</v>
      </c>
      <c r="E106" s="33"/>
      <c r="F106" s="33" t="str">
        <f t="shared" si="13"/>
        <v/>
      </c>
    </row>
    <row r="107" spans="1:6" s="58" customFormat="1" x14ac:dyDescent="0.35">
      <c r="A107" s="32">
        <v>3260000016</v>
      </c>
      <c r="B107" s="10" t="s">
        <v>819</v>
      </c>
      <c r="C107" s="74"/>
      <c r="D107" s="32" t="s">
        <v>18</v>
      </c>
      <c r="E107" s="33"/>
      <c r="F107" s="33" t="str">
        <f t="shared" si="13"/>
        <v/>
      </c>
    </row>
    <row r="108" spans="1:6" s="58" customFormat="1" x14ac:dyDescent="0.35">
      <c r="A108" s="32">
        <v>3260000017</v>
      </c>
      <c r="B108" s="10" t="s">
        <v>706</v>
      </c>
      <c r="C108" s="74"/>
      <c r="D108" s="32" t="s">
        <v>18</v>
      </c>
      <c r="E108" s="33"/>
      <c r="F108" s="33" t="str">
        <f t="shared" si="13"/>
        <v/>
      </c>
    </row>
    <row r="109" spans="1:6" s="58" customFormat="1" x14ac:dyDescent="0.35">
      <c r="A109" s="32">
        <v>3260000018</v>
      </c>
      <c r="B109" s="10" t="s">
        <v>820</v>
      </c>
      <c r="C109" s="74"/>
      <c r="D109" s="32" t="s">
        <v>18</v>
      </c>
      <c r="E109" s="33"/>
      <c r="F109" s="33" t="str">
        <f t="shared" si="13"/>
        <v/>
      </c>
    </row>
    <row r="110" spans="1:6" s="58" customFormat="1" x14ac:dyDescent="0.35">
      <c r="A110" s="32">
        <v>3260000019</v>
      </c>
      <c r="B110" s="10" t="s">
        <v>705</v>
      </c>
      <c r="C110" s="74"/>
      <c r="D110" s="32" t="s">
        <v>18</v>
      </c>
      <c r="E110" s="33"/>
      <c r="F110" s="33" t="str">
        <f t="shared" si="13"/>
        <v/>
      </c>
    </row>
    <row r="111" spans="1:6" s="58" customFormat="1" x14ac:dyDescent="0.35">
      <c r="A111" s="32">
        <v>3260000020</v>
      </c>
      <c r="B111" s="10" t="s">
        <v>710</v>
      </c>
      <c r="C111" s="74"/>
      <c r="D111" s="32" t="s">
        <v>19</v>
      </c>
      <c r="E111" s="33"/>
      <c r="F111" s="33" t="str">
        <f t="shared" si="13"/>
        <v/>
      </c>
    </row>
    <row r="112" spans="1:6" s="58" customFormat="1" x14ac:dyDescent="0.35">
      <c r="A112" s="32">
        <v>327</v>
      </c>
      <c r="B112" s="10" t="s">
        <v>42</v>
      </c>
      <c r="C112" s="74"/>
      <c r="D112" s="32"/>
      <c r="E112" s="33"/>
      <c r="F112" s="33" t="str">
        <f t="shared" ref="F112:F156" si="14">IF(C112="","",C112*E112)</f>
        <v/>
      </c>
    </row>
    <row r="113" spans="1:6" s="58" customFormat="1" x14ac:dyDescent="0.35">
      <c r="A113" s="32">
        <v>3270000001</v>
      </c>
      <c r="B113" s="10" t="s">
        <v>681</v>
      </c>
      <c r="C113" s="74"/>
      <c r="D113" s="32" t="s">
        <v>18</v>
      </c>
      <c r="E113" s="33"/>
      <c r="F113" s="33" t="str">
        <f t="shared" ref="F113:F118" si="15">IF(C113="","",C113*E113)</f>
        <v/>
      </c>
    </row>
    <row r="114" spans="1:6" s="58" customFormat="1" x14ac:dyDescent="0.35">
      <c r="A114" s="32">
        <v>3270000002</v>
      </c>
      <c r="B114" s="10" t="s">
        <v>682</v>
      </c>
      <c r="C114" s="74"/>
      <c r="D114" s="32" t="s">
        <v>18</v>
      </c>
      <c r="E114" s="33"/>
      <c r="F114" s="33" t="str">
        <f t="shared" si="15"/>
        <v/>
      </c>
    </row>
    <row r="115" spans="1:6" s="58" customFormat="1" x14ac:dyDescent="0.35">
      <c r="A115" s="32">
        <v>3270000003</v>
      </c>
      <c r="B115" s="10" t="s">
        <v>688</v>
      </c>
      <c r="C115" s="74"/>
      <c r="D115" s="32" t="s">
        <v>18</v>
      </c>
      <c r="E115" s="33"/>
      <c r="F115" s="33" t="str">
        <f t="shared" si="15"/>
        <v/>
      </c>
    </row>
    <row r="116" spans="1:6" s="58" customFormat="1" x14ac:dyDescent="0.35">
      <c r="A116" s="32">
        <v>3270000004</v>
      </c>
      <c r="B116" s="10" t="s">
        <v>689</v>
      </c>
      <c r="C116" s="74"/>
      <c r="D116" s="32" t="s">
        <v>18</v>
      </c>
      <c r="E116" s="33"/>
      <c r="F116" s="33" t="str">
        <f t="shared" si="15"/>
        <v/>
      </c>
    </row>
    <row r="117" spans="1:6" s="58" customFormat="1" x14ac:dyDescent="0.35">
      <c r="A117" s="32">
        <v>3270000005</v>
      </c>
      <c r="B117" s="10" t="s">
        <v>703</v>
      </c>
      <c r="C117" s="74"/>
      <c r="D117" s="32" t="s">
        <v>18</v>
      </c>
      <c r="E117" s="33"/>
      <c r="F117" s="33" t="str">
        <f t="shared" si="15"/>
        <v/>
      </c>
    </row>
    <row r="118" spans="1:6" s="58" customFormat="1" x14ac:dyDescent="0.35">
      <c r="A118" s="32">
        <v>3270000006</v>
      </c>
      <c r="B118" s="10" t="s">
        <v>704</v>
      </c>
      <c r="C118" s="74"/>
      <c r="D118" s="32" t="s">
        <v>18</v>
      </c>
      <c r="E118" s="33"/>
      <c r="F118" s="33" t="str">
        <f t="shared" si="15"/>
        <v/>
      </c>
    </row>
    <row r="119" spans="1:6" s="58" customFormat="1" x14ac:dyDescent="0.35">
      <c r="A119" s="32">
        <v>3270000007</v>
      </c>
      <c r="B119" s="10" t="s">
        <v>43</v>
      </c>
      <c r="C119" s="74"/>
      <c r="D119" s="32" t="s">
        <v>19</v>
      </c>
      <c r="E119" s="33"/>
      <c r="F119" s="33" t="str">
        <f t="shared" si="14"/>
        <v/>
      </c>
    </row>
    <row r="120" spans="1:6" s="58" customFormat="1" x14ac:dyDescent="0.35">
      <c r="A120" s="32">
        <v>328</v>
      </c>
      <c r="B120" s="10" t="s">
        <v>44</v>
      </c>
      <c r="C120" s="74"/>
      <c r="D120" s="32"/>
      <c r="E120" s="33"/>
      <c r="F120" s="33" t="str">
        <f t="shared" si="14"/>
        <v/>
      </c>
    </row>
    <row r="121" spans="1:6" s="58" customFormat="1" x14ac:dyDescent="0.35">
      <c r="A121" s="32">
        <v>3280000001</v>
      </c>
      <c r="B121" s="10" t="s">
        <v>464</v>
      </c>
      <c r="C121" s="74"/>
      <c r="D121" s="32" t="s">
        <v>18</v>
      </c>
      <c r="E121" s="33"/>
      <c r="F121" s="33" t="str">
        <f t="shared" si="14"/>
        <v/>
      </c>
    </row>
    <row r="122" spans="1:6" s="58" customFormat="1" x14ac:dyDescent="0.35">
      <c r="A122" s="32">
        <v>3280000002</v>
      </c>
      <c r="B122" s="10" t="s">
        <v>679</v>
      </c>
      <c r="C122" s="74"/>
      <c r="D122" s="32" t="s">
        <v>18</v>
      </c>
      <c r="E122" s="33"/>
      <c r="F122" s="33" t="str">
        <f>IF(C122="","",C122*E122)</f>
        <v/>
      </c>
    </row>
    <row r="123" spans="1:6" s="58" customFormat="1" x14ac:dyDescent="0.35">
      <c r="A123" s="32">
        <v>3280000003</v>
      </c>
      <c r="B123" s="10" t="s">
        <v>696</v>
      </c>
      <c r="C123" s="74"/>
      <c r="D123" s="32" t="s">
        <v>18</v>
      </c>
      <c r="E123" s="33"/>
      <c r="F123" s="33" t="str">
        <f>IF(C123="","",C123*E123)</f>
        <v/>
      </c>
    </row>
    <row r="124" spans="1:6" s="58" customFormat="1" x14ac:dyDescent="0.35">
      <c r="A124" s="32">
        <v>3280000004</v>
      </c>
      <c r="B124" s="10" t="s">
        <v>700</v>
      </c>
      <c r="C124" s="74"/>
      <c r="D124" s="32" t="s">
        <v>18</v>
      </c>
      <c r="E124" s="33"/>
      <c r="F124" s="33" t="str">
        <f>IF(C124="","",C124*E124)</f>
        <v/>
      </c>
    </row>
    <row r="125" spans="1:6" s="58" customFormat="1" x14ac:dyDescent="0.35">
      <c r="A125" s="32">
        <v>3280000005</v>
      </c>
      <c r="B125" s="32" t="s">
        <v>707</v>
      </c>
      <c r="C125" s="74"/>
      <c r="D125" s="32" t="s">
        <v>18</v>
      </c>
      <c r="E125" s="33"/>
      <c r="F125" s="33" t="str">
        <f t="shared" si="14"/>
        <v/>
      </c>
    </row>
    <row r="126" spans="1:6" s="58" customFormat="1" x14ac:dyDescent="0.35">
      <c r="A126" s="32"/>
      <c r="B126" s="10"/>
      <c r="C126" s="74"/>
      <c r="D126" s="32"/>
      <c r="E126" s="33"/>
      <c r="F126" s="33"/>
    </row>
    <row r="127" spans="1:6" s="58" customFormat="1" x14ac:dyDescent="0.35">
      <c r="A127" s="32"/>
      <c r="B127" s="10"/>
      <c r="C127" s="74"/>
      <c r="D127" s="32"/>
      <c r="E127" s="33"/>
      <c r="F127" s="33" t="str">
        <f t="shared" si="14"/>
        <v/>
      </c>
    </row>
    <row r="128" spans="1:6" s="58" customFormat="1" x14ac:dyDescent="0.35">
      <c r="A128" s="69">
        <v>33</v>
      </c>
      <c r="B128" s="13" t="s">
        <v>45</v>
      </c>
      <c r="C128" s="70"/>
      <c r="D128" s="69"/>
      <c r="E128" s="71"/>
      <c r="F128" s="71">
        <f>SUM(F129:F141)</f>
        <v>0</v>
      </c>
    </row>
    <row r="129" spans="1:6" s="58" customFormat="1" x14ac:dyDescent="0.35">
      <c r="A129" s="32">
        <v>335</v>
      </c>
      <c r="B129" s="10" t="s">
        <v>568</v>
      </c>
      <c r="C129" s="74"/>
      <c r="D129" s="32"/>
      <c r="E129" s="33"/>
      <c r="F129" s="66" t="str">
        <f t="shared" si="14"/>
        <v/>
      </c>
    </row>
    <row r="130" spans="1:6" s="58" customFormat="1" x14ac:dyDescent="0.35">
      <c r="A130" s="32">
        <v>3350000001</v>
      </c>
      <c r="B130" s="10" t="s">
        <v>636</v>
      </c>
      <c r="C130" s="74"/>
      <c r="D130" s="32" t="s">
        <v>18</v>
      </c>
      <c r="E130" s="33"/>
      <c r="F130" s="66" t="str">
        <f t="shared" si="14"/>
        <v/>
      </c>
    </row>
    <row r="131" spans="1:6" s="58" customFormat="1" x14ac:dyDescent="0.35">
      <c r="A131" s="32">
        <v>3350000002</v>
      </c>
      <c r="B131" s="10" t="s">
        <v>637</v>
      </c>
      <c r="C131" s="74"/>
      <c r="D131" s="32" t="s">
        <v>18</v>
      </c>
      <c r="E131" s="33"/>
      <c r="F131" s="66" t="str">
        <f t="shared" si="14"/>
        <v/>
      </c>
    </row>
    <row r="132" spans="1:6" s="58" customFormat="1" x14ac:dyDescent="0.35">
      <c r="A132" s="32">
        <v>3350000003</v>
      </c>
      <c r="B132" s="10" t="s">
        <v>639</v>
      </c>
      <c r="C132" s="74"/>
      <c r="D132" s="32" t="s">
        <v>18</v>
      </c>
      <c r="E132" s="33"/>
      <c r="F132" s="66" t="str">
        <f t="shared" si="14"/>
        <v/>
      </c>
    </row>
    <row r="133" spans="1:6" s="58" customFormat="1" x14ac:dyDescent="0.35">
      <c r="A133" s="32">
        <v>3350000004</v>
      </c>
      <c r="B133" s="10" t="s">
        <v>638</v>
      </c>
      <c r="C133" s="74"/>
      <c r="D133" s="32" t="s">
        <v>18</v>
      </c>
      <c r="E133" s="33"/>
      <c r="F133" s="66" t="str">
        <f t="shared" si="14"/>
        <v/>
      </c>
    </row>
    <row r="134" spans="1:6" s="58" customFormat="1" x14ac:dyDescent="0.35">
      <c r="A134" s="32">
        <v>3350000005</v>
      </c>
      <c r="B134" s="10" t="s">
        <v>640</v>
      </c>
      <c r="C134" s="74"/>
      <c r="D134" s="32" t="s">
        <v>18</v>
      </c>
      <c r="E134" s="33"/>
      <c r="F134" s="66" t="str">
        <f t="shared" si="14"/>
        <v/>
      </c>
    </row>
    <row r="135" spans="1:6" s="58" customFormat="1" x14ac:dyDescent="0.35">
      <c r="A135" s="32">
        <v>3350000006</v>
      </c>
      <c r="B135" s="10" t="s">
        <v>641</v>
      </c>
      <c r="C135" s="74"/>
      <c r="D135" s="32" t="s">
        <v>18</v>
      </c>
      <c r="E135" s="33"/>
      <c r="F135" s="66" t="str">
        <f t="shared" si="14"/>
        <v/>
      </c>
    </row>
    <row r="136" spans="1:6" s="58" customFormat="1" x14ac:dyDescent="0.35">
      <c r="A136" s="32">
        <v>3350000007</v>
      </c>
      <c r="B136" s="10" t="s">
        <v>642</v>
      </c>
      <c r="C136" s="74"/>
      <c r="D136" s="32" t="s">
        <v>18</v>
      </c>
      <c r="E136" s="33"/>
      <c r="F136" s="66" t="str">
        <f t="shared" si="14"/>
        <v/>
      </c>
    </row>
    <row r="137" spans="1:6" s="58" customFormat="1" x14ac:dyDescent="0.35">
      <c r="A137" s="32">
        <v>3350000008</v>
      </c>
      <c r="B137" s="10" t="s">
        <v>647</v>
      </c>
      <c r="C137" s="74"/>
      <c r="D137" s="32" t="s">
        <v>18</v>
      </c>
      <c r="E137" s="33"/>
      <c r="F137" s="33" t="str">
        <f t="shared" si="14"/>
        <v/>
      </c>
    </row>
    <row r="138" spans="1:6" s="58" customFormat="1" x14ac:dyDescent="0.35">
      <c r="A138" s="32">
        <v>3350000009</v>
      </c>
      <c r="B138" s="10" t="s">
        <v>648</v>
      </c>
      <c r="C138" s="74"/>
      <c r="D138" s="32" t="s">
        <v>18</v>
      </c>
      <c r="E138" s="33"/>
      <c r="F138" s="33" t="str">
        <f t="shared" si="14"/>
        <v/>
      </c>
    </row>
    <row r="139" spans="1:6" s="58" customFormat="1" x14ac:dyDescent="0.35">
      <c r="A139" s="32">
        <v>3350000010</v>
      </c>
      <c r="B139" s="10" t="s">
        <v>649</v>
      </c>
      <c r="C139" s="74"/>
      <c r="D139" s="32" t="s">
        <v>18</v>
      </c>
      <c r="E139" s="33"/>
      <c r="F139" s="33" t="str">
        <f t="shared" si="14"/>
        <v/>
      </c>
    </row>
    <row r="140" spans="1:6" s="58" customFormat="1" x14ac:dyDescent="0.35">
      <c r="A140" s="32"/>
      <c r="B140" s="10"/>
      <c r="C140" s="74"/>
      <c r="D140" s="32"/>
      <c r="E140" s="33"/>
      <c r="F140" s="66"/>
    </row>
    <row r="141" spans="1:6" s="58" customFormat="1" x14ac:dyDescent="0.35">
      <c r="A141" s="32"/>
      <c r="B141" s="10"/>
      <c r="C141" s="74"/>
      <c r="D141" s="32"/>
      <c r="E141" s="33"/>
      <c r="F141" s="66"/>
    </row>
    <row r="142" spans="1:6" s="58" customFormat="1" x14ac:dyDescent="0.35">
      <c r="A142" s="69">
        <v>34</v>
      </c>
      <c r="B142" s="13" t="s">
        <v>359</v>
      </c>
      <c r="C142" s="70"/>
      <c r="D142" s="69"/>
      <c r="E142" s="71"/>
      <c r="F142" s="71">
        <f>SUM(F143:F145)</f>
        <v>0</v>
      </c>
    </row>
    <row r="143" spans="1:6" s="58" customFormat="1" x14ac:dyDescent="0.35">
      <c r="A143" s="32">
        <v>345</v>
      </c>
      <c r="B143" s="10" t="s">
        <v>55</v>
      </c>
      <c r="C143" s="74"/>
      <c r="D143" s="32"/>
      <c r="E143" s="33"/>
      <c r="F143" s="66"/>
    </row>
    <row r="144" spans="1:6" s="58" customFormat="1" x14ac:dyDescent="0.35">
      <c r="A144" s="32">
        <v>3450000001</v>
      </c>
      <c r="B144" s="10" t="s">
        <v>821</v>
      </c>
      <c r="C144" s="74"/>
      <c r="D144" s="32" t="s">
        <v>18</v>
      </c>
      <c r="E144" s="33"/>
      <c r="F144" s="66" t="str">
        <f>IF(C144="","",C144*E144)</f>
        <v/>
      </c>
    </row>
    <row r="145" spans="1:6" s="58" customFormat="1" x14ac:dyDescent="0.35">
      <c r="A145" s="32"/>
      <c r="B145" s="10"/>
      <c r="C145" s="74"/>
      <c r="D145" s="32"/>
      <c r="E145" s="33"/>
      <c r="F145" s="33"/>
    </row>
    <row r="146" spans="1:6" x14ac:dyDescent="0.35">
      <c r="A146" s="22"/>
      <c r="B146" s="23"/>
      <c r="C146" s="43"/>
      <c r="D146" s="22"/>
      <c r="E146" s="24"/>
      <c r="F146" s="24"/>
    </row>
    <row r="147" spans="1:6" x14ac:dyDescent="0.35">
      <c r="A147" s="6">
        <v>4</v>
      </c>
      <c r="B147" s="7" t="s">
        <v>46</v>
      </c>
      <c r="C147" s="40"/>
      <c r="D147" s="6"/>
      <c r="E147" s="8"/>
      <c r="F147" s="8">
        <f>SUM(F148:F216)/2</f>
        <v>0</v>
      </c>
    </row>
    <row r="148" spans="1:6" x14ac:dyDescent="0.35">
      <c r="A148" s="28"/>
      <c r="B148" s="29"/>
      <c r="C148" s="45"/>
      <c r="D148" s="28"/>
      <c r="E148" s="30"/>
      <c r="F148" s="30"/>
    </row>
    <row r="149" spans="1:6" s="58" customFormat="1" ht="20.25" customHeight="1" x14ac:dyDescent="0.35">
      <c r="A149" s="28"/>
      <c r="B149" s="29"/>
      <c r="C149" s="68"/>
      <c r="D149" s="28"/>
      <c r="E149" s="30"/>
      <c r="F149" s="30"/>
    </row>
    <row r="150" spans="1:6" s="58" customFormat="1" x14ac:dyDescent="0.35">
      <c r="A150" s="69">
        <v>42</v>
      </c>
      <c r="B150" s="13" t="s">
        <v>47</v>
      </c>
      <c r="C150" s="70"/>
      <c r="D150" s="69"/>
      <c r="E150" s="71"/>
      <c r="F150" s="71">
        <f>SUM(F151:F158)</f>
        <v>0</v>
      </c>
    </row>
    <row r="151" spans="1:6" s="58" customFormat="1" x14ac:dyDescent="0.35">
      <c r="A151" s="32">
        <v>421</v>
      </c>
      <c r="B151" s="10" t="s">
        <v>48</v>
      </c>
      <c r="C151" s="74"/>
      <c r="D151" s="32"/>
      <c r="E151" s="33"/>
      <c r="F151" s="33" t="str">
        <f t="shared" si="14"/>
        <v/>
      </c>
    </row>
    <row r="152" spans="1:6" s="58" customFormat="1" x14ac:dyDescent="0.35">
      <c r="A152" s="32">
        <v>4210000001</v>
      </c>
      <c r="B152" s="10" t="s">
        <v>48</v>
      </c>
      <c r="C152" s="74"/>
      <c r="D152" s="32" t="s">
        <v>19</v>
      </c>
      <c r="E152" s="33"/>
      <c r="F152" s="33" t="str">
        <f t="shared" si="14"/>
        <v/>
      </c>
    </row>
    <row r="153" spans="1:6" s="58" customFormat="1" x14ac:dyDescent="0.35">
      <c r="A153" s="32">
        <v>426</v>
      </c>
      <c r="B153" s="10" t="s">
        <v>157</v>
      </c>
      <c r="C153" s="74"/>
      <c r="D153" s="32"/>
      <c r="E153" s="33"/>
      <c r="F153" s="33" t="str">
        <f t="shared" si="14"/>
        <v/>
      </c>
    </row>
    <row r="154" spans="1:6" s="58" customFormat="1" x14ac:dyDescent="0.35">
      <c r="A154" s="32">
        <v>4220000001</v>
      </c>
      <c r="B154" s="67" t="s">
        <v>582</v>
      </c>
      <c r="C154" s="76"/>
      <c r="D154" s="32" t="s">
        <v>18</v>
      </c>
      <c r="E154" s="33"/>
      <c r="F154" s="33" t="str">
        <f t="shared" si="14"/>
        <v/>
      </c>
    </row>
    <row r="155" spans="1:6" s="58" customFormat="1" x14ac:dyDescent="0.35">
      <c r="A155" s="32">
        <v>4220000002</v>
      </c>
      <c r="B155" s="67" t="s">
        <v>583</v>
      </c>
      <c r="C155" s="76"/>
      <c r="D155" s="32" t="s">
        <v>18</v>
      </c>
      <c r="E155" s="33"/>
      <c r="F155" s="33" t="str">
        <f t="shared" si="14"/>
        <v/>
      </c>
    </row>
    <row r="156" spans="1:6" s="58" customFormat="1" x14ac:dyDescent="0.35">
      <c r="A156" s="32">
        <v>4220000003</v>
      </c>
      <c r="B156" s="67" t="s">
        <v>584</v>
      </c>
      <c r="C156" s="76"/>
      <c r="D156" s="32" t="s">
        <v>18</v>
      </c>
      <c r="E156" s="33"/>
      <c r="F156" s="33" t="str">
        <f t="shared" si="14"/>
        <v/>
      </c>
    </row>
    <row r="157" spans="1:6" s="58" customFormat="1" x14ac:dyDescent="0.35">
      <c r="A157" s="32"/>
      <c r="B157" s="72"/>
      <c r="C157" s="76"/>
      <c r="D157" s="32"/>
      <c r="E157" s="33"/>
      <c r="F157" s="33"/>
    </row>
    <row r="158" spans="1:6" s="58" customFormat="1" x14ac:dyDescent="0.35">
      <c r="A158" s="32"/>
      <c r="B158" s="72"/>
      <c r="C158" s="76"/>
      <c r="D158" s="32"/>
      <c r="E158" s="33"/>
      <c r="F158" s="33"/>
    </row>
    <row r="159" spans="1:6" s="58" customFormat="1" x14ac:dyDescent="0.35">
      <c r="A159" s="69">
        <v>43</v>
      </c>
      <c r="B159" s="13" t="s">
        <v>49</v>
      </c>
      <c r="C159" s="70"/>
      <c r="D159" s="69"/>
      <c r="E159" s="71"/>
      <c r="F159" s="71">
        <f>SUM(F160:F169)</f>
        <v>0</v>
      </c>
    </row>
    <row r="160" spans="1:6" s="58" customFormat="1" x14ac:dyDescent="0.35">
      <c r="A160" s="32">
        <v>431</v>
      </c>
      <c r="B160" s="10" t="s">
        <v>50</v>
      </c>
      <c r="C160" s="74"/>
      <c r="D160" s="32"/>
      <c r="E160" s="33"/>
      <c r="F160" s="33" t="str">
        <f t="shared" ref="F160:F243" si="16">IF(C160="","",C160*E160)</f>
        <v/>
      </c>
    </row>
    <row r="161" spans="1:6" s="58" customFormat="1" x14ac:dyDescent="0.35">
      <c r="A161" s="32">
        <v>4310000001</v>
      </c>
      <c r="B161" s="10" t="s">
        <v>158</v>
      </c>
      <c r="C161" s="74"/>
      <c r="D161" s="32" t="s">
        <v>10</v>
      </c>
      <c r="E161" s="33"/>
      <c r="F161" s="33" t="str">
        <f t="shared" si="16"/>
        <v/>
      </c>
    </row>
    <row r="162" spans="1:6" s="58" customFormat="1" x14ac:dyDescent="0.35">
      <c r="A162" s="32">
        <v>436</v>
      </c>
      <c r="B162" s="10" t="s">
        <v>261</v>
      </c>
      <c r="C162" s="74"/>
      <c r="D162" s="32"/>
      <c r="E162" s="33"/>
      <c r="F162" s="33"/>
    </row>
    <row r="163" spans="1:6" s="58" customFormat="1" x14ac:dyDescent="0.35">
      <c r="A163" s="32">
        <v>4360000001</v>
      </c>
      <c r="B163" s="10" t="s">
        <v>585</v>
      </c>
      <c r="C163" s="74"/>
      <c r="D163" s="32" t="s">
        <v>21</v>
      </c>
      <c r="E163" s="33"/>
      <c r="F163" s="33" t="str">
        <f t="shared" si="16"/>
        <v/>
      </c>
    </row>
    <row r="164" spans="1:6" s="58" customFormat="1" x14ac:dyDescent="0.35">
      <c r="A164" s="32">
        <v>4360000002</v>
      </c>
      <c r="B164" s="10" t="s">
        <v>586</v>
      </c>
      <c r="C164" s="74"/>
      <c r="D164" s="32" t="s">
        <v>21</v>
      </c>
      <c r="E164" s="33"/>
      <c r="F164" s="33" t="str">
        <f t="shared" si="16"/>
        <v/>
      </c>
    </row>
    <row r="165" spans="1:6" s="58" customFormat="1" x14ac:dyDescent="0.35">
      <c r="A165" s="32">
        <v>4360000003</v>
      </c>
      <c r="B165" s="10" t="s">
        <v>588</v>
      </c>
      <c r="C165" s="74"/>
      <c r="D165" s="32" t="s">
        <v>21</v>
      </c>
      <c r="E165" s="33"/>
      <c r="F165" s="33" t="str">
        <f t="shared" si="16"/>
        <v/>
      </c>
    </row>
    <row r="166" spans="1:6" s="58" customFormat="1" x14ac:dyDescent="0.35">
      <c r="A166" s="32">
        <v>4360000004</v>
      </c>
      <c r="B166" s="10" t="s">
        <v>587</v>
      </c>
      <c r="C166" s="74"/>
      <c r="D166" s="32" t="s">
        <v>21</v>
      </c>
      <c r="E166" s="33"/>
      <c r="F166" s="33" t="str">
        <f t="shared" si="16"/>
        <v/>
      </c>
    </row>
    <row r="167" spans="1:6" s="58" customFormat="1" x14ac:dyDescent="0.35">
      <c r="A167" s="32">
        <v>4360000005</v>
      </c>
      <c r="B167" s="10" t="s">
        <v>589</v>
      </c>
      <c r="C167" s="74"/>
      <c r="D167" s="32" t="s">
        <v>21</v>
      </c>
      <c r="E167" s="33"/>
      <c r="F167" s="33" t="str">
        <f t="shared" si="16"/>
        <v/>
      </c>
    </row>
    <row r="168" spans="1:6" s="58" customFormat="1" x14ac:dyDescent="0.35">
      <c r="A168" s="32"/>
      <c r="B168" s="10"/>
      <c r="C168" s="74"/>
      <c r="D168" s="32"/>
      <c r="E168" s="33"/>
      <c r="F168" s="33"/>
    </row>
    <row r="169" spans="1:6" s="58" customFormat="1" x14ac:dyDescent="0.35">
      <c r="A169" s="32"/>
      <c r="B169" s="10"/>
      <c r="C169" s="74"/>
      <c r="D169" s="32"/>
      <c r="E169" s="33"/>
      <c r="F169" s="33" t="str">
        <f t="shared" ref="F169" si="17">IF(C169="","",C169*E169)</f>
        <v/>
      </c>
    </row>
    <row r="170" spans="1:6" s="58" customFormat="1" x14ac:dyDescent="0.35">
      <c r="A170" s="69">
        <v>46</v>
      </c>
      <c r="B170" s="13" t="s">
        <v>161</v>
      </c>
      <c r="C170" s="70"/>
      <c r="D170" s="69"/>
      <c r="E170" s="71"/>
      <c r="F170" s="71">
        <f>SUM(F171:F180)</f>
        <v>0</v>
      </c>
    </row>
    <row r="171" spans="1:6" s="58" customFormat="1" x14ac:dyDescent="0.35">
      <c r="A171" s="32">
        <v>461</v>
      </c>
      <c r="B171" s="72" t="s">
        <v>51</v>
      </c>
      <c r="C171" s="73"/>
      <c r="D171" s="32"/>
      <c r="E171" s="33"/>
      <c r="F171" s="33" t="str">
        <f t="shared" ref="F171" si="18">IF(C171="","",C171*E171)</f>
        <v/>
      </c>
    </row>
    <row r="172" spans="1:6" s="58" customFormat="1" x14ac:dyDescent="0.35">
      <c r="A172" s="32">
        <v>4610000001</v>
      </c>
      <c r="B172" s="10" t="s">
        <v>631</v>
      </c>
      <c r="C172" s="74"/>
      <c r="D172" s="32" t="s">
        <v>18</v>
      </c>
      <c r="E172" s="33"/>
      <c r="F172" s="33" t="str">
        <f>IF(C172="","",C172*E172)</f>
        <v/>
      </c>
    </row>
    <row r="173" spans="1:6" s="58" customFormat="1" x14ac:dyDescent="0.35">
      <c r="A173" s="32">
        <v>464</v>
      </c>
      <c r="B173" s="72" t="s">
        <v>40</v>
      </c>
      <c r="C173" s="73"/>
      <c r="D173" s="32"/>
      <c r="E173" s="33"/>
      <c r="F173" s="33" t="str">
        <f t="shared" ref="F173" si="19">IF(C173="","",C173*E173)</f>
        <v/>
      </c>
    </row>
    <row r="174" spans="1:6" s="58" customFormat="1" x14ac:dyDescent="0.35">
      <c r="A174" s="32">
        <v>4640000001</v>
      </c>
      <c r="B174" s="10" t="s">
        <v>634</v>
      </c>
      <c r="C174" s="74"/>
      <c r="D174" s="32" t="s">
        <v>172</v>
      </c>
      <c r="E174" s="33"/>
      <c r="F174" s="33" t="str">
        <f>IF(C174="","",C174*E174)</f>
        <v/>
      </c>
    </row>
    <row r="175" spans="1:6" s="58" customFormat="1" x14ac:dyDescent="0.35">
      <c r="A175" s="32">
        <v>466</v>
      </c>
      <c r="B175" s="72" t="s">
        <v>55</v>
      </c>
      <c r="C175" s="73"/>
      <c r="D175" s="32"/>
      <c r="E175" s="33"/>
      <c r="F175" s="33" t="str">
        <f t="shared" ref="F175" si="20">IF(C175="","",C175*E175)</f>
        <v/>
      </c>
    </row>
    <row r="176" spans="1:6" s="58" customFormat="1" x14ac:dyDescent="0.35">
      <c r="A176" s="32">
        <v>4660000001</v>
      </c>
      <c r="B176" s="10" t="s">
        <v>632</v>
      </c>
      <c r="C176" s="74"/>
      <c r="D176" s="32" t="s">
        <v>18</v>
      </c>
      <c r="E176" s="33"/>
      <c r="F176" s="33" t="str">
        <f>IF(C176="","",C176*E176)</f>
        <v/>
      </c>
    </row>
    <row r="177" spans="1:6" s="58" customFormat="1" x14ac:dyDescent="0.35">
      <c r="A177" s="32">
        <v>467</v>
      </c>
      <c r="B177" s="72" t="s">
        <v>55</v>
      </c>
      <c r="C177" s="73"/>
      <c r="D177" s="32"/>
      <c r="E177" s="33"/>
      <c r="F177" s="33" t="str">
        <f t="shared" ref="F177" si="21">IF(C177="","",C177*E177)</f>
        <v/>
      </c>
    </row>
    <row r="178" spans="1:6" s="58" customFormat="1" x14ac:dyDescent="0.35">
      <c r="A178" s="32">
        <v>4670000001</v>
      </c>
      <c r="B178" s="10" t="s">
        <v>633</v>
      </c>
      <c r="C178" s="74"/>
      <c r="D178" s="32" t="s">
        <v>18</v>
      </c>
      <c r="E178" s="33"/>
      <c r="F178" s="33" t="str">
        <f>IF(C178="","",C178*E178)</f>
        <v/>
      </c>
    </row>
    <row r="179" spans="1:6" s="58" customFormat="1" x14ac:dyDescent="0.35">
      <c r="A179" s="32">
        <v>4670000002</v>
      </c>
      <c r="B179" s="10" t="s">
        <v>635</v>
      </c>
      <c r="C179" s="74"/>
      <c r="D179" s="32" t="s">
        <v>18</v>
      </c>
      <c r="E179" s="33"/>
      <c r="F179" s="33" t="str">
        <f>IF(C179="","",C179*E179)</f>
        <v/>
      </c>
    </row>
    <row r="180" spans="1:6" s="58" customFormat="1" x14ac:dyDescent="0.35">
      <c r="A180" s="32"/>
      <c r="B180" s="10"/>
      <c r="C180" s="74"/>
      <c r="D180" s="32"/>
      <c r="E180" s="33"/>
      <c r="F180" s="33"/>
    </row>
    <row r="181" spans="1:6" s="58" customFormat="1" x14ac:dyDescent="0.35">
      <c r="A181" s="32"/>
      <c r="B181" s="10"/>
      <c r="C181" s="74"/>
      <c r="D181" s="32"/>
      <c r="E181" s="33"/>
      <c r="F181" s="33" t="str">
        <f t="shared" si="16"/>
        <v/>
      </c>
    </row>
    <row r="182" spans="1:6" s="58" customFormat="1" x14ac:dyDescent="0.35">
      <c r="A182" s="69">
        <v>47</v>
      </c>
      <c r="B182" s="13" t="s">
        <v>52</v>
      </c>
      <c r="C182" s="70"/>
      <c r="D182" s="69"/>
      <c r="E182" s="71"/>
      <c r="F182" s="71">
        <f>SUM(F183:F187)</f>
        <v>0</v>
      </c>
    </row>
    <row r="183" spans="1:6" s="58" customFormat="1" x14ac:dyDescent="0.35">
      <c r="A183" s="32">
        <v>471</v>
      </c>
      <c r="B183" s="72" t="s">
        <v>268</v>
      </c>
      <c r="C183" s="73"/>
      <c r="D183" s="32"/>
      <c r="E183" s="33"/>
      <c r="F183" s="33" t="str">
        <f t="shared" ref="F183" si="22">IF(C183="","",C183*E183)</f>
        <v/>
      </c>
    </row>
    <row r="184" spans="1:6" s="58" customFormat="1" x14ac:dyDescent="0.35">
      <c r="A184" s="32">
        <v>4710000001</v>
      </c>
      <c r="B184" s="10" t="s">
        <v>488</v>
      </c>
      <c r="C184" s="74"/>
      <c r="D184" s="32" t="s">
        <v>19</v>
      </c>
      <c r="E184" s="33"/>
      <c r="F184" s="33" t="str">
        <f>IF(C184="","",C184*E184)</f>
        <v/>
      </c>
    </row>
    <row r="185" spans="1:6" s="58" customFormat="1" x14ac:dyDescent="0.35">
      <c r="A185" s="32">
        <v>476</v>
      </c>
      <c r="B185" s="72" t="s">
        <v>570</v>
      </c>
      <c r="C185" s="73"/>
      <c r="D185" s="32"/>
      <c r="E185" s="33"/>
      <c r="F185" s="33" t="str">
        <f t="shared" ref="F185:F186" si="23">IF(C185="","",C185*E185)</f>
        <v/>
      </c>
    </row>
    <row r="186" spans="1:6" s="58" customFormat="1" x14ac:dyDescent="0.35">
      <c r="A186" s="32">
        <v>4760000001</v>
      </c>
      <c r="B186" s="72" t="s">
        <v>708</v>
      </c>
      <c r="C186" s="73"/>
      <c r="D186" s="32" t="s">
        <v>19</v>
      </c>
      <c r="E186" s="33"/>
      <c r="F186" s="33" t="str">
        <f t="shared" si="23"/>
        <v/>
      </c>
    </row>
    <row r="187" spans="1:6" s="58" customFormat="1" x14ac:dyDescent="0.35">
      <c r="A187" s="32"/>
      <c r="B187" s="10"/>
      <c r="C187" s="74"/>
      <c r="D187" s="32"/>
      <c r="E187" s="33"/>
      <c r="F187" s="33"/>
    </row>
    <row r="188" spans="1:6" s="58" customFormat="1" x14ac:dyDescent="0.35">
      <c r="A188" s="32"/>
      <c r="B188" s="10"/>
      <c r="C188" s="74"/>
      <c r="D188" s="32"/>
      <c r="E188" s="33"/>
      <c r="F188" s="33" t="str">
        <f t="shared" si="16"/>
        <v/>
      </c>
    </row>
    <row r="189" spans="1:6" s="58" customFormat="1" x14ac:dyDescent="0.35">
      <c r="A189" s="69">
        <v>48</v>
      </c>
      <c r="B189" s="13" t="s">
        <v>53</v>
      </c>
      <c r="C189" s="70"/>
      <c r="D189" s="69"/>
      <c r="E189" s="71"/>
      <c r="F189" s="71">
        <f>SUM(F190:F216)</f>
        <v>0</v>
      </c>
    </row>
    <row r="190" spans="1:6" s="58" customFormat="1" x14ac:dyDescent="0.35">
      <c r="A190" s="32">
        <v>485</v>
      </c>
      <c r="B190" s="10" t="s">
        <v>54</v>
      </c>
      <c r="C190" s="74"/>
      <c r="D190" s="32"/>
      <c r="E190" s="33"/>
      <c r="F190" s="33" t="str">
        <f t="shared" si="16"/>
        <v/>
      </c>
    </row>
    <row r="191" spans="1:6" s="58" customFormat="1" x14ac:dyDescent="0.35">
      <c r="A191" s="32">
        <v>4850000001</v>
      </c>
      <c r="B191" s="10" t="s">
        <v>192</v>
      </c>
      <c r="C191" s="74"/>
      <c r="D191" s="32" t="s">
        <v>19</v>
      </c>
      <c r="E191" s="33"/>
      <c r="F191" s="33" t="str">
        <f t="shared" si="16"/>
        <v/>
      </c>
    </row>
    <row r="192" spans="1:6" s="58" customFormat="1" x14ac:dyDescent="0.35">
      <c r="A192" s="32">
        <v>4850000002</v>
      </c>
      <c r="B192" s="10" t="s">
        <v>539</v>
      </c>
      <c r="C192" s="74"/>
      <c r="D192" s="32" t="s">
        <v>19</v>
      </c>
      <c r="E192" s="33"/>
      <c r="F192" s="33" t="str">
        <f t="shared" si="16"/>
        <v/>
      </c>
    </row>
    <row r="193" spans="1:6" s="58" customFormat="1" x14ac:dyDescent="0.35">
      <c r="A193" s="32">
        <v>4850000003</v>
      </c>
      <c r="B193" s="10" t="s">
        <v>259</v>
      </c>
      <c r="C193" s="74"/>
      <c r="D193" s="32" t="s">
        <v>19</v>
      </c>
      <c r="E193" s="33"/>
      <c r="F193" s="33" t="str">
        <f t="shared" si="16"/>
        <v/>
      </c>
    </row>
    <row r="194" spans="1:6" s="58" customFormat="1" x14ac:dyDescent="0.35">
      <c r="A194" s="32">
        <v>4850000004</v>
      </c>
      <c r="B194" s="10" t="s">
        <v>487</v>
      </c>
      <c r="C194" s="74"/>
      <c r="D194" s="32" t="s">
        <v>19</v>
      </c>
      <c r="E194" s="33"/>
      <c r="F194" s="33" t="str">
        <f t="shared" si="16"/>
        <v/>
      </c>
    </row>
    <row r="195" spans="1:6" s="58" customFormat="1" x14ac:dyDescent="0.35">
      <c r="A195" s="32">
        <v>4850000006</v>
      </c>
      <c r="B195" s="10" t="s">
        <v>799</v>
      </c>
      <c r="C195" s="74"/>
      <c r="D195" s="32" t="s">
        <v>172</v>
      </c>
      <c r="E195" s="33"/>
      <c r="F195" s="33" t="str">
        <f t="shared" si="16"/>
        <v/>
      </c>
    </row>
    <row r="196" spans="1:6" s="58" customFormat="1" x14ac:dyDescent="0.35">
      <c r="A196" s="32">
        <v>486</v>
      </c>
      <c r="B196" s="10" t="s">
        <v>55</v>
      </c>
      <c r="C196" s="74"/>
      <c r="D196" s="32"/>
      <c r="E196" s="33"/>
      <c r="F196" s="33" t="str">
        <f t="shared" si="16"/>
        <v/>
      </c>
    </row>
    <row r="197" spans="1:6" s="58" customFormat="1" x14ac:dyDescent="0.35">
      <c r="A197" s="32">
        <v>4860000001</v>
      </c>
      <c r="B197" s="10" t="s">
        <v>655</v>
      </c>
      <c r="C197" s="74"/>
      <c r="D197" s="32" t="s">
        <v>18</v>
      </c>
      <c r="E197" s="33"/>
      <c r="F197" s="33" t="str">
        <f t="shared" ref="F197:F206" si="24">IF(C197="","",C197*E197)</f>
        <v/>
      </c>
    </row>
    <row r="198" spans="1:6" s="58" customFormat="1" x14ac:dyDescent="0.35">
      <c r="A198" s="32">
        <v>4860000002</v>
      </c>
      <c r="B198" s="10" t="s">
        <v>822</v>
      </c>
      <c r="C198" s="74"/>
      <c r="D198" s="32" t="s">
        <v>18</v>
      </c>
      <c r="E198" s="33"/>
      <c r="F198" s="33" t="str">
        <f t="shared" si="24"/>
        <v/>
      </c>
    </row>
    <row r="199" spans="1:6" s="58" customFormat="1" x14ac:dyDescent="0.35">
      <c r="A199" s="32">
        <v>4860000003</v>
      </c>
      <c r="B199" s="10" t="s">
        <v>657</v>
      </c>
      <c r="C199" s="74"/>
      <c r="D199" s="32" t="s">
        <v>18</v>
      </c>
      <c r="E199" s="33"/>
      <c r="F199" s="33" t="str">
        <f t="shared" si="24"/>
        <v/>
      </c>
    </row>
    <row r="200" spans="1:6" s="58" customFormat="1" x14ac:dyDescent="0.35">
      <c r="A200" s="32">
        <v>4860000004</v>
      </c>
      <c r="B200" s="10" t="s">
        <v>660</v>
      </c>
      <c r="C200" s="74"/>
      <c r="D200" s="32" t="s">
        <v>18</v>
      </c>
      <c r="E200" s="33"/>
      <c r="F200" s="33" t="str">
        <f t="shared" si="24"/>
        <v/>
      </c>
    </row>
    <row r="201" spans="1:6" s="58" customFormat="1" x14ac:dyDescent="0.35">
      <c r="A201" s="32">
        <v>4860000005</v>
      </c>
      <c r="B201" s="10" t="s">
        <v>659</v>
      </c>
      <c r="C201" s="74"/>
      <c r="D201" s="32" t="s">
        <v>18</v>
      </c>
      <c r="E201" s="33"/>
      <c r="F201" s="33" t="str">
        <f t="shared" si="24"/>
        <v/>
      </c>
    </row>
    <row r="202" spans="1:6" s="58" customFormat="1" x14ac:dyDescent="0.35">
      <c r="A202" s="32">
        <v>4860000006</v>
      </c>
      <c r="B202" s="10" t="s">
        <v>661</v>
      </c>
      <c r="C202" s="74"/>
      <c r="D202" s="32" t="s">
        <v>18</v>
      </c>
      <c r="E202" s="33"/>
      <c r="F202" s="33" t="str">
        <f t="shared" si="24"/>
        <v/>
      </c>
    </row>
    <row r="203" spans="1:6" s="58" customFormat="1" x14ac:dyDescent="0.35">
      <c r="A203" s="32">
        <v>4860000007</v>
      </c>
      <c r="B203" s="10" t="s">
        <v>664</v>
      </c>
      <c r="C203" s="74"/>
      <c r="D203" s="32" t="s">
        <v>18</v>
      </c>
      <c r="E203" s="33"/>
      <c r="F203" s="33" t="str">
        <f t="shared" si="24"/>
        <v/>
      </c>
    </row>
    <row r="204" spans="1:6" s="58" customFormat="1" x14ac:dyDescent="0.35">
      <c r="A204" s="32">
        <v>4860000008</v>
      </c>
      <c r="B204" s="10" t="s">
        <v>665</v>
      </c>
      <c r="C204" s="74"/>
      <c r="D204" s="32" t="s">
        <v>18</v>
      </c>
      <c r="E204" s="33"/>
      <c r="F204" s="33" t="str">
        <f t="shared" si="24"/>
        <v/>
      </c>
    </row>
    <row r="205" spans="1:6" s="58" customFormat="1" x14ac:dyDescent="0.35">
      <c r="A205" s="32">
        <v>4860000009</v>
      </c>
      <c r="B205" s="10" t="s">
        <v>666</v>
      </c>
      <c r="C205" s="74"/>
      <c r="D205" s="32" t="s">
        <v>18</v>
      </c>
      <c r="E205" s="33"/>
      <c r="F205" s="33" t="str">
        <f t="shared" si="24"/>
        <v/>
      </c>
    </row>
    <row r="206" spans="1:6" s="58" customFormat="1" x14ac:dyDescent="0.35">
      <c r="A206" s="32">
        <v>4860000010</v>
      </c>
      <c r="B206" s="10" t="s">
        <v>667</v>
      </c>
      <c r="C206" s="74"/>
      <c r="D206" s="32" t="s">
        <v>18</v>
      </c>
      <c r="E206" s="33"/>
      <c r="F206" s="33" t="str">
        <f t="shared" si="24"/>
        <v/>
      </c>
    </row>
    <row r="207" spans="1:6" s="58" customFormat="1" x14ac:dyDescent="0.35">
      <c r="A207" s="32">
        <v>487</v>
      </c>
      <c r="B207" s="10" t="s">
        <v>35</v>
      </c>
      <c r="C207" s="74"/>
      <c r="D207" s="32"/>
      <c r="E207" s="33"/>
      <c r="F207" s="33" t="str">
        <f t="shared" si="16"/>
        <v/>
      </c>
    </row>
    <row r="208" spans="1:6" s="58" customFormat="1" x14ac:dyDescent="0.35">
      <c r="A208" s="32">
        <v>4870000001</v>
      </c>
      <c r="B208" s="10" t="s">
        <v>658</v>
      </c>
      <c r="C208" s="74"/>
      <c r="D208" s="32" t="s">
        <v>18</v>
      </c>
      <c r="E208" s="33"/>
      <c r="F208" s="33" t="str">
        <f>IF(C208="","",C208*E208)</f>
        <v/>
      </c>
    </row>
    <row r="209" spans="1:6" s="58" customFormat="1" x14ac:dyDescent="0.35">
      <c r="A209" s="32">
        <v>4870000002</v>
      </c>
      <c r="B209" s="10" t="s">
        <v>662</v>
      </c>
      <c r="C209" s="74"/>
      <c r="D209" s="32" t="s">
        <v>18</v>
      </c>
      <c r="E209" s="33"/>
      <c r="F209" s="33" t="str">
        <f>IF(C209="","",C209*E209)</f>
        <v/>
      </c>
    </row>
    <row r="210" spans="1:6" s="58" customFormat="1" x14ac:dyDescent="0.35">
      <c r="A210" s="32">
        <v>4870000003</v>
      </c>
      <c r="B210" s="10" t="s">
        <v>663</v>
      </c>
      <c r="C210" s="74"/>
      <c r="D210" s="32" t="s">
        <v>18</v>
      </c>
      <c r="E210" s="33"/>
      <c r="F210" s="33" t="str">
        <f>IF(C210="","",C210*E210)</f>
        <v/>
      </c>
    </row>
    <row r="211" spans="1:6" s="58" customFormat="1" x14ac:dyDescent="0.35">
      <c r="A211" s="32">
        <v>4870000004</v>
      </c>
      <c r="B211" s="10" t="s">
        <v>656</v>
      </c>
      <c r="C211" s="74"/>
      <c r="D211" s="32" t="s">
        <v>18</v>
      </c>
      <c r="E211" s="33"/>
      <c r="F211" s="33" t="str">
        <f>IF(C211="","",C211*E211)</f>
        <v/>
      </c>
    </row>
    <row r="212" spans="1:6" s="58" customFormat="1" x14ac:dyDescent="0.35">
      <c r="A212" s="32">
        <v>488</v>
      </c>
      <c r="B212" s="10" t="s">
        <v>56</v>
      </c>
      <c r="C212" s="74"/>
      <c r="D212" s="32"/>
      <c r="E212" s="33"/>
      <c r="F212" s="33" t="str">
        <f t="shared" si="16"/>
        <v/>
      </c>
    </row>
    <row r="213" spans="1:6" s="58" customFormat="1" x14ac:dyDescent="0.35">
      <c r="A213" s="32">
        <v>4880000001</v>
      </c>
      <c r="B213" s="10" t="s">
        <v>654</v>
      </c>
      <c r="C213" s="74"/>
      <c r="D213" s="32" t="s">
        <v>18</v>
      </c>
      <c r="E213" s="33"/>
      <c r="F213" s="33" t="str">
        <f t="shared" ref="F213:F214" si="25">IF(C213="","",C213*E213)</f>
        <v/>
      </c>
    </row>
    <row r="214" spans="1:6" s="58" customFormat="1" ht="29" x14ac:dyDescent="0.35">
      <c r="A214" s="32">
        <v>4880000002</v>
      </c>
      <c r="B214" s="10" t="s">
        <v>668</v>
      </c>
      <c r="C214" s="74"/>
      <c r="D214" s="32" t="s">
        <v>18</v>
      </c>
      <c r="E214" s="33"/>
      <c r="F214" s="33" t="str">
        <f t="shared" si="25"/>
        <v/>
      </c>
    </row>
    <row r="215" spans="1:6" x14ac:dyDescent="0.35">
      <c r="A215" s="22"/>
      <c r="B215" s="23"/>
      <c r="C215" s="43"/>
      <c r="D215" s="22"/>
      <c r="E215" s="24"/>
      <c r="F215" s="24" t="str">
        <f t="shared" si="16"/>
        <v/>
      </c>
    </row>
    <row r="216" spans="1:6" x14ac:dyDescent="0.35">
      <c r="A216" s="22"/>
      <c r="B216" s="23"/>
      <c r="C216" s="43"/>
      <c r="D216" s="22"/>
      <c r="E216" s="24"/>
      <c r="F216" s="24" t="str">
        <f t="shared" si="16"/>
        <v/>
      </c>
    </row>
    <row r="217" spans="1:6" x14ac:dyDescent="0.35">
      <c r="A217" s="6">
        <v>5</v>
      </c>
      <c r="B217" s="7" t="s">
        <v>57</v>
      </c>
      <c r="C217" s="40"/>
      <c r="D217" s="6"/>
      <c r="E217" s="8"/>
      <c r="F217" s="8">
        <f>SUM(F218:F286)/2</f>
        <v>0</v>
      </c>
    </row>
    <row r="218" spans="1:6" x14ac:dyDescent="0.35">
      <c r="A218" s="9"/>
      <c r="B218" s="10"/>
      <c r="C218" s="41"/>
      <c r="D218" s="9"/>
      <c r="E218" s="11"/>
      <c r="F218" s="11" t="str">
        <f t="shared" si="16"/>
        <v/>
      </c>
    </row>
    <row r="219" spans="1:6" s="58" customFormat="1" x14ac:dyDescent="0.35">
      <c r="A219" s="32"/>
      <c r="B219" s="10"/>
      <c r="C219" s="74"/>
      <c r="D219" s="32"/>
      <c r="E219" s="33"/>
      <c r="F219" s="33" t="str">
        <f t="shared" si="16"/>
        <v/>
      </c>
    </row>
    <row r="220" spans="1:6" s="58" customFormat="1" x14ac:dyDescent="0.35">
      <c r="A220" s="69">
        <v>51</v>
      </c>
      <c r="B220" s="13" t="s">
        <v>58</v>
      </c>
      <c r="C220" s="70"/>
      <c r="D220" s="69"/>
      <c r="E220" s="71"/>
      <c r="F220" s="71">
        <f>SUM(F221:F233)</f>
        <v>0</v>
      </c>
    </row>
    <row r="221" spans="1:6" s="58" customFormat="1" x14ac:dyDescent="0.35">
      <c r="A221" s="32">
        <v>514</v>
      </c>
      <c r="B221" s="10" t="s">
        <v>59</v>
      </c>
      <c r="C221" s="74"/>
      <c r="D221" s="32"/>
      <c r="E221" s="33"/>
      <c r="F221" s="33" t="str">
        <f t="shared" ref="F221" si="26">IF(C221="","",C221*E221)</f>
        <v/>
      </c>
    </row>
    <row r="222" spans="1:6" s="58" customFormat="1" x14ac:dyDescent="0.35">
      <c r="A222" s="32">
        <v>5140000001</v>
      </c>
      <c r="B222" s="10" t="s">
        <v>670</v>
      </c>
      <c r="C222" s="74"/>
      <c r="D222" s="32" t="s">
        <v>18</v>
      </c>
      <c r="E222" s="33"/>
      <c r="F222" s="33" t="str">
        <f t="shared" si="16"/>
        <v/>
      </c>
    </row>
    <row r="223" spans="1:6" s="58" customFormat="1" x14ac:dyDescent="0.35">
      <c r="A223" s="32">
        <v>5140000002</v>
      </c>
      <c r="B223" s="10" t="s">
        <v>671</v>
      </c>
      <c r="C223" s="74"/>
      <c r="D223" s="32" t="s">
        <v>18</v>
      </c>
      <c r="E223" s="33"/>
      <c r="F223" s="33" t="str">
        <f t="shared" si="16"/>
        <v/>
      </c>
    </row>
    <row r="224" spans="1:6" s="58" customFormat="1" x14ac:dyDescent="0.35">
      <c r="A224" s="32">
        <v>5140000003</v>
      </c>
      <c r="B224" s="10" t="s">
        <v>673</v>
      </c>
      <c r="C224" s="74"/>
      <c r="D224" s="32" t="s">
        <v>18</v>
      </c>
      <c r="E224" s="33"/>
      <c r="F224" s="33" t="str">
        <f t="shared" si="16"/>
        <v/>
      </c>
    </row>
    <row r="225" spans="1:6" s="58" customFormat="1" x14ac:dyDescent="0.35">
      <c r="A225" s="32">
        <v>5140000004</v>
      </c>
      <c r="B225" s="10" t="s">
        <v>674</v>
      </c>
      <c r="C225" s="74"/>
      <c r="D225" s="32" t="s">
        <v>18</v>
      </c>
      <c r="E225" s="33"/>
      <c r="F225" s="33" t="str">
        <f t="shared" si="16"/>
        <v/>
      </c>
    </row>
    <row r="226" spans="1:6" s="58" customFormat="1" x14ac:dyDescent="0.35">
      <c r="A226" s="32">
        <v>5140000005</v>
      </c>
      <c r="B226" s="10" t="s">
        <v>676</v>
      </c>
      <c r="C226" s="74"/>
      <c r="D226" s="32" t="s">
        <v>18</v>
      </c>
      <c r="E226" s="33"/>
      <c r="F226" s="33" t="str">
        <f t="shared" si="16"/>
        <v/>
      </c>
    </row>
    <row r="227" spans="1:6" s="58" customFormat="1" x14ac:dyDescent="0.35">
      <c r="A227" s="32">
        <v>516</v>
      </c>
      <c r="B227" s="10" t="s">
        <v>156</v>
      </c>
      <c r="C227" s="74"/>
      <c r="D227" s="32"/>
      <c r="E227" s="33"/>
      <c r="F227" s="33" t="str">
        <f t="shared" si="16"/>
        <v/>
      </c>
    </row>
    <row r="228" spans="1:6" s="58" customFormat="1" ht="29" x14ac:dyDescent="0.35">
      <c r="A228" s="32">
        <v>5160000001</v>
      </c>
      <c r="B228" s="10" t="s">
        <v>672</v>
      </c>
      <c r="C228" s="74"/>
      <c r="D228" s="32" t="s">
        <v>18</v>
      </c>
      <c r="E228" s="33"/>
      <c r="F228" s="33" t="str">
        <f t="shared" si="16"/>
        <v/>
      </c>
    </row>
    <row r="229" spans="1:6" s="58" customFormat="1" ht="58" x14ac:dyDescent="0.35">
      <c r="A229" s="32">
        <v>5160000002</v>
      </c>
      <c r="B229" s="10" t="s">
        <v>677</v>
      </c>
      <c r="C229" s="74"/>
      <c r="D229" s="32" t="s">
        <v>18</v>
      </c>
      <c r="E229" s="33"/>
      <c r="F229" s="33" t="str">
        <f t="shared" si="16"/>
        <v/>
      </c>
    </row>
    <row r="230" spans="1:6" s="58" customFormat="1" ht="29" x14ac:dyDescent="0.35">
      <c r="A230" s="32">
        <v>5160000003</v>
      </c>
      <c r="B230" s="10" t="s">
        <v>678</v>
      </c>
      <c r="C230" s="74"/>
      <c r="D230" s="32" t="s">
        <v>18</v>
      </c>
      <c r="E230" s="33"/>
      <c r="F230" s="33" t="str">
        <f t="shared" si="16"/>
        <v/>
      </c>
    </row>
    <row r="231" spans="1:6" s="58" customFormat="1" x14ac:dyDescent="0.35">
      <c r="A231" s="32">
        <v>5160000004</v>
      </c>
      <c r="B231" s="10" t="s">
        <v>193</v>
      </c>
      <c r="C231" s="74"/>
      <c r="D231" s="32" t="s">
        <v>19</v>
      </c>
      <c r="E231" s="33"/>
      <c r="F231" s="33" t="str">
        <f t="shared" si="16"/>
        <v/>
      </c>
    </row>
    <row r="232" spans="1:6" s="58" customFormat="1" x14ac:dyDescent="0.35">
      <c r="A232" s="32"/>
      <c r="B232" s="10"/>
      <c r="C232" s="74"/>
      <c r="D232" s="32"/>
      <c r="E232" s="33"/>
      <c r="F232" s="33"/>
    </row>
    <row r="233" spans="1:6" s="58" customFormat="1" x14ac:dyDescent="0.35">
      <c r="A233" s="32"/>
      <c r="B233" s="10"/>
      <c r="C233" s="74"/>
      <c r="D233" s="32"/>
      <c r="E233" s="33"/>
      <c r="F233" s="33"/>
    </row>
    <row r="234" spans="1:6" s="58" customFormat="1" x14ac:dyDescent="0.35">
      <c r="A234" s="69">
        <v>52</v>
      </c>
      <c r="B234" s="13" t="s">
        <v>60</v>
      </c>
      <c r="C234" s="70"/>
      <c r="D234" s="69"/>
      <c r="E234" s="71"/>
      <c r="F234" s="71">
        <f>SUM(F235:F246)</f>
        <v>0</v>
      </c>
    </row>
    <row r="235" spans="1:6" s="58" customFormat="1" x14ac:dyDescent="0.35">
      <c r="A235" s="32">
        <v>523</v>
      </c>
      <c r="B235" s="10" t="s">
        <v>596</v>
      </c>
      <c r="C235" s="74"/>
      <c r="D235" s="32"/>
      <c r="E235" s="33"/>
      <c r="F235" s="33" t="str">
        <f t="shared" ref="F235:F239" si="27">IF(C235="","",C235*E235)</f>
        <v/>
      </c>
    </row>
    <row r="236" spans="1:6" s="58" customFormat="1" x14ac:dyDescent="0.35">
      <c r="A236" s="32">
        <v>5230000001</v>
      </c>
      <c r="B236" s="72" t="s">
        <v>593</v>
      </c>
      <c r="C236" s="75"/>
      <c r="D236" s="32" t="s">
        <v>21</v>
      </c>
      <c r="E236" s="33"/>
      <c r="F236" s="33" t="str">
        <f t="shared" si="27"/>
        <v/>
      </c>
    </row>
    <row r="237" spans="1:6" s="58" customFormat="1" x14ac:dyDescent="0.35">
      <c r="A237" s="32">
        <v>524</v>
      </c>
      <c r="B237" s="10" t="s">
        <v>263</v>
      </c>
      <c r="C237" s="74"/>
      <c r="D237" s="32"/>
      <c r="E237" s="33"/>
      <c r="F237" s="33" t="str">
        <f t="shared" si="27"/>
        <v/>
      </c>
    </row>
    <row r="238" spans="1:6" s="58" customFormat="1" x14ac:dyDescent="0.35">
      <c r="A238" s="32">
        <v>5240000001</v>
      </c>
      <c r="B238" s="10" t="s">
        <v>595</v>
      </c>
      <c r="C238" s="74"/>
      <c r="D238" s="32" t="s">
        <v>21</v>
      </c>
      <c r="E238" s="33"/>
      <c r="F238" s="33" t="str">
        <f t="shared" si="27"/>
        <v/>
      </c>
    </row>
    <row r="239" spans="1:6" s="58" customFormat="1" x14ac:dyDescent="0.35">
      <c r="A239" s="32">
        <v>5240000002</v>
      </c>
      <c r="B239" s="10" t="s">
        <v>594</v>
      </c>
      <c r="C239" s="74"/>
      <c r="D239" s="32" t="s">
        <v>21</v>
      </c>
      <c r="E239" s="33"/>
      <c r="F239" s="33" t="str">
        <f t="shared" si="27"/>
        <v/>
      </c>
    </row>
    <row r="240" spans="1:6" s="58" customFormat="1" x14ac:dyDescent="0.35">
      <c r="A240" s="32">
        <v>525</v>
      </c>
      <c r="B240" s="10" t="s">
        <v>61</v>
      </c>
      <c r="C240" s="74"/>
      <c r="D240" s="32"/>
      <c r="E240" s="33"/>
      <c r="F240" s="33" t="str">
        <f t="shared" si="16"/>
        <v/>
      </c>
    </row>
    <row r="241" spans="1:6" s="58" customFormat="1" x14ac:dyDescent="0.35">
      <c r="A241" s="32">
        <v>5250000001</v>
      </c>
      <c r="B241" s="72" t="s">
        <v>590</v>
      </c>
      <c r="C241" s="75"/>
      <c r="D241" s="32" t="s">
        <v>21</v>
      </c>
      <c r="E241" s="33"/>
      <c r="F241" s="33" t="str">
        <f t="shared" si="16"/>
        <v/>
      </c>
    </row>
    <row r="242" spans="1:6" s="58" customFormat="1" x14ac:dyDescent="0.35">
      <c r="A242" s="32">
        <v>5250000002</v>
      </c>
      <c r="B242" s="72" t="s">
        <v>591</v>
      </c>
      <c r="C242" s="75"/>
      <c r="D242" s="32" t="s">
        <v>21</v>
      </c>
      <c r="E242" s="33"/>
      <c r="F242" s="33" t="str">
        <f t="shared" si="16"/>
        <v/>
      </c>
    </row>
    <row r="243" spans="1:6" s="58" customFormat="1" x14ac:dyDescent="0.35">
      <c r="A243" s="32">
        <v>5250000003</v>
      </c>
      <c r="B243" s="72" t="s">
        <v>592</v>
      </c>
      <c r="C243" s="75"/>
      <c r="D243" s="32" t="s">
        <v>21</v>
      </c>
      <c r="E243" s="33"/>
      <c r="F243" s="33" t="str">
        <f t="shared" si="16"/>
        <v/>
      </c>
    </row>
    <row r="244" spans="1:6" s="58" customFormat="1" x14ac:dyDescent="0.35">
      <c r="A244" s="32">
        <v>526</v>
      </c>
      <c r="B244" s="10" t="s">
        <v>148</v>
      </c>
      <c r="C244" s="74"/>
      <c r="D244" s="32"/>
      <c r="E244" s="33"/>
      <c r="F244" s="33" t="str">
        <f t="shared" ref="F244:F269" si="28">IF(C244="","",C244*E244)</f>
        <v/>
      </c>
    </row>
    <row r="245" spans="1:6" s="58" customFormat="1" x14ac:dyDescent="0.35">
      <c r="A245" s="32">
        <v>5260000003</v>
      </c>
      <c r="B245" s="10" t="s">
        <v>148</v>
      </c>
      <c r="C245" s="74"/>
      <c r="D245" s="32" t="s">
        <v>10</v>
      </c>
      <c r="E245" s="33"/>
      <c r="F245" s="33" t="str">
        <f t="shared" si="28"/>
        <v/>
      </c>
    </row>
    <row r="246" spans="1:6" s="58" customFormat="1" x14ac:dyDescent="0.35">
      <c r="A246" s="32"/>
      <c r="B246" s="10"/>
      <c r="C246" s="74"/>
      <c r="D246" s="32"/>
      <c r="E246" s="33"/>
      <c r="F246" s="33" t="str">
        <f t="shared" si="28"/>
        <v/>
      </c>
    </row>
    <row r="247" spans="1:6" s="58" customFormat="1" x14ac:dyDescent="0.35">
      <c r="A247" s="32"/>
      <c r="B247" s="10"/>
      <c r="C247" s="74"/>
      <c r="D247" s="32"/>
      <c r="E247" s="33"/>
      <c r="F247" s="33" t="str">
        <f t="shared" si="28"/>
        <v/>
      </c>
    </row>
    <row r="248" spans="1:6" s="58" customFormat="1" x14ac:dyDescent="0.35">
      <c r="A248" s="69">
        <v>53</v>
      </c>
      <c r="B248" s="13" t="s">
        <v>62</v>
      </c>
      <c r="C248" s="70"/>
      <c r="D248" s="69"/>
      <c r="E248" s="71"/>
      <c r="F248" s="71">
        <f>SUM(F249:F260)</f>
        <v>0</v>
      </c>
    </row>
    <row r="249" spans="1:6" s="58" customFormat="1" x14ac:dyDescent="0.35">
      <c r="A249" s="32">
        <v>531</v>
      </c>
      <c r="B249" s="10" t="s">
        <v>63</v>
      </c>
      <c r="C249" s="74"/>
      <c r="D249" s="32"/>
      <c r="E249" s="33"/>
      <c r="F249" s="33" t="str">
        <f t="shared" si="28"/>
        <v/>
      </c>
    </row>
    <row r="250" spans="1:6" s="58" customFormat="1" x14ac:dyDescent="0.35">
      <c r="A250" s="32">
        <v>5310000001</v>
      </c>
      <c r="B250" s="10" t="s">
        <v>802</v>
      </c>
      <c r="C250" s="74"/>
      <c r="D250" s="32" t="s">
        <v>18</v>
      </c>
      <c r="E250" s="33"/>
      <c r="F250" s="33" t="str">
        <f t="shared" si="28"/>
        <v/>
      </c>
    </row>
    <row r="251" spans="1:6" s="58" customFormat="1" x14ac:dyDescent="0.35">
      <c r="A251" s="32">
        <v>5310000002</v>
      </c>
      <c r="B251" s="10" t="s">
        <v>64</v>
      </c>
      <c r="C251" s="74"/>
      <c r="D251" s="32" t="s">
        <v>19</v>
      </c>
      <c r="E251" s="33"/>
      <c r="F251" s="33" t="str">
        <f t="shared" si="28"/>
        <v/>
      </c>
    </row>
    <row r="252" spans="1:6" s="58" customFormat="1" x14ac:dyDescent="0.35">
      <c r="A252" s="32">
        <v>534</v>
      </c>
      <c r="B252" s="10" t="s">
        <v>65</v>
      </c>
      <c r="C252" s="74"/>
      <c r="D252" s="32"/>
      <c r="E252" s="33"/>
      <c r="F252" s="33" t="str">
        <f t="shared" si="28"/>
        <v/>
      </c>
    </row>
    <row r="253" spans="1:6" s="58" customFormat="1" x14ac:dyDescent="0.35">
      <c r="A253" s="32">
        <v>5340000001</v>
      </c>
      <c r="B253" s="10" t="s">
        <v>66</v>
      </c>
      <c r="C253" s="74"/>
      <c r="D253" s="32" t="s">
        <v>18</v>
      </c>
      <c r="E253" s="33"/>
      <c r="F253" s="33" t="str">
        <f t="shared" si="28"/>
        <v/>
      </c>
    </row>
    <row r="254" spans="1:6" s="58" customFormat="1" x14ac:dyDescent="0.35">
      <c r="A254" s="32">
        <v>535</v>
      </c>
      <c r="B254" s="10" t="s">
        <v>67</v>
      </c>
      <c r="C254" s="74"/>
      <c r="D254" s="32"/>
      <c r="E254" s="33"/>
      <c r="F254" s="33" t="str">
        <f t="shared" si="28"/>
        <v/>
      </c>
    </row>
    <row r="255" spans="1:6" s="58" customFormat="1" x14ac:dyDescent="0.35">
      <c r="A255" s="32">
        <v>5350000001</v>
      </c>
      <c r="B255" s="10" t="s">
        <v>247</v>
      </c>
      <c r="C255" s="74"/>
      <c r="D255" s="32" t="s">
        <v>18</v>
      </c>
      <c r="E255" s="33"/>
      <c r="F255" s="33" t="str">
        <f t="shared" si="28"/>
        <v/>
      </c>
    </row>
    <row r="256" spans="1:6" s="58" customFormat="1" x14ac:dyDescent="0.35">
      <c r="A256" s="32">
        <v>536</v>
      </c>
      <c r="B256" s="10" t="s">
        <v>823</v>
      </c>
      <c r="C256" s="74"/>
      <c r="D256" s="32"/>
      <c r="E256" s="33"/>
      <c r="F256" s="33"/>
    </row>
    <row r="257" spans="1:6" s="58" customFormat="1" x14ac:dyDescent="0.35">
      <c r="A257" s="32">
        <v>5260000002</v>
      </c>
      <c r="B257" s="10" t="s">
        <v>675</v>
      </c>
      <c r="C257" s="74"/>
      <c r="D257" s="32" t="s">
        <v>18</v>
      </c>
      <c r="E257" s="33"/>
      <c r="F257" s="33" t="str">
        <f>IF(C257="","",C257*E257)</f>
        <v/>
      </c>
    </row>
    <row r="258" spans="1:6" s="58" customFormat="1" x14ac:dyDescent="0.35">
      <c r="A258" s="32">
        <v>537</v>
      </c>
      <c r="B258" s="10" t="s">
        <v>42</v>
      </c>
      <c r="C258" s="74"/>
      <c r="D258" s="32"/>
      <c r="E258" s="33"/>
      <c r="F258" s="33" t="str">
        <f t="shared" si="28"/>
        <v/>
      </c>
    </row>
    <row r="259" spans="1:6" s="58" customFormat="1" x14ac:dyDescent="0.35">
      <c r="A259" s="32">
        <v>5370000001</v>
      </c>
      <c r="B259" s="10" t="s">
        <v>278</v>
      </c>
      <c r="C259" s="74"/>
      <c r="D259" s="32" t="s">
        <v>18</v>
      </c>
      <c r="E259" s="33"/>
      <c r="F259" s="33" t="str">
        <f t="shared" si="28"/>
        <v/>
      </c>
    </row>
    <row r="260" spans="1:6" s="58" customFormat="1" x14ac:dyDescent="0.35">
      <c r="A260" s="32"/>
      <c r="B260" s="10"/>
      <c r="C260" s="74"/>
      <c r="D260" s="32"/>
      <c r="E260" s="33"/>
      <c r="F260" s="33" t="str">
        <f t="shared" si="28"/>
        <v/>
      </c>
    </row>
    <row r="261" spans="1:6" s="58" customFormat="1" x14ac:dyDescent="0.35">
      <c r="A261" s="32"/>
      <c r="B261" s="10"/>
      <c r="C261" s="74"/>
      <c r="D261" s="32"/>
      <c r="E261" s="33"/>
      <c r="F261" s="33" t="str">
        <f t="shared" si="28"/>
        <v/>
      </c>
    </row>
    <row r="262" spans="1:6" s="58" customFormat="1" x14ac:dyDescent="0.35">
      <c r="A262" s="69">
        <v>54</v>
      </c>
      <c r="B262" s="13" t="s">
        <v>68</v>
      </c>
      <c r="C262" s="70"/>
      <c r="D262" s="69"/>
      <c r="E262" s="71"/>
      <c r="F262" s="71">
        <f>SUM(F263:F271)</f>
        <v>0</v>
      </c>
    </row>
    <row r="263" spans="1:6" s="58" customFormat="1" x14ac:dyDescent="0.35">
      <c r="A263" s="32">
        <v>541</v>
      </c>
      <c r="B263" s="10" t="s">
        <v>63</v>
      </c>
      <c r="C263" s="74"/>
      <c r="D263" s="32"/>
      <c r="E263" s="33"/>
      <c r="F263" s="33" t="str">
        <f t="shared" si="28"/>
        <v/>
      </c>
    </row>
    <row r="264" spans="1:6" s="58" customFormat="1" x14ac:dyDescent="0.35">
      <c r="A264" s="32">
        <v>5410000001</v>
      </c>
      <c r="B264" s="10" t="s">
        <v>824</v>
      </c>
      <c r="C264" s="74"/>
      <c r="D264" s="32" t="s">
        <v>18</v>
      </c>
      <c r="E264" s="33"/>
      <c r="F264" s="33" t="str">
        <f t="shared" si="28"/>
        <v/>
      </c>
    </row>
    <row r="265" spans="1:6" s="58" customFormat="1" x14ac:dyDescent="0.35">
      <c r="A265" s="32">
        <v>5410000002</v>
      </c>
      <c r="B265" s="10" t="s">
        <v>653</v>
      </c>
      <c r="C265" s="74"/>
      <c r="D265" s="32" t="s">
        <v>18</v>
      </c>
      <c r="E265" s="33"/>
      <c r="F265" s="33" t="str">
        <f t="shared" si="28"/>
        <v/>
      </c>
    </row>
    <row r="266" spans="1:6" s="58" customFormat="1" x14ac:dyDescent="0.35">
      <c r="A266" s="32">
        <v>545</v>
      </c>
      <c r="B266" s="10" t="s">
        <v>69</v>
      </c>
      <c r="C266" s="74"/>
      <c r="D266" s="32"/>
      <c r="E266" s="33"/>
      <c r="F266" s="33" t="str">
        <f t="shared" si="28"/>
        <v/>
      </c>
    </row>
    <row r="267" spans="1:6" s="58" customFormat="1" x14ac:dyDescent="0.35">
      <c r="A267" s="32">
        <v>5450000001</v>
      </c>
      <c r="B267" s="10" t="s">
        <v>650</v>
      </c>
      <c r="C267" s="74"/>
      <c r="D267" s="32" t="s">
        <v>18</v>
      </c>
      <c r="E267" s="33"/>
      <c r="F267" s="33" t="str">
        <f t="shared" si="28"/>
        <v/>
      </c>
    </row>
    <row r="268" spans="1:6" s="58" customFormat="1" x14ac:dyDescent="0.35">
      <c r="A268" s="32">
        <v>5450000002</v>
      </c>
      <c r="B268" s="10" t="s">
        <v>651</v>
      </c>
      <c r="C268" s="74"/>
      <c r="D268" s="32" t="s">
        <v>18</v>
      </c>
      <c r="E268" s="33"/>
      <c r="F268" s="33" t="str">
        <f t="shared" si="28"/>
        <v/>
      </c>
    </row>
    <row r="269" spans="1:6" s="58" customFormat="1" x14ac:dyDescent="0.35">
      <c r="A269" s="32">
        <v>5450000003</v>
      </c>
      <c r="B269" s="10" t="s">
        <v>652</v>
      </c>
      <c r="C269" s="74"/>
      <c r="D269" s="32" t="s">
        <v>18</v>
      </c>
      <c r="E269" s="33"/>
      <c r="F269" s="33" t="str">
        <f t="shared" si="28"/>
        <v/>
      </c>
    </row>
    <row r="270" spans="1:6" s="58" customFormat="1" x14ac:dyDescent="0.35">
      <c r="A270" s="32"/>
      <c r="B270" s="10"/>
      <c r="C270" s="74"/>
      <c r="D270" s="32"/>
      <c r="E270" s="33"/>
      <c r="F270" s="33"/>
    </row>
    <row r="271" spans="1:6" s="58" customFormat="1" x14ac:dyDescent="0.35">
      <c r="A271" s="32"/>
      <c r="B271" s="10"/>
      <c r="C271" s="74"/>
      <c r="D271" s="32"/>
      <c r="E271" s="33"/>
      <c r="F271" s="33"/>
    </row>
    <row r="272" spans="1:6" s="58" customFormat="1" x14ac:dyDescent="0.35">
      <c r="A272" s="69">
        <v>56</v>
      </c>
      <c r="B272" s="13" t="s">
        <v>70</v>
      </c>
      <c r="C272" s="70"/>
      <c r="D272" s="69"/>
      <c r="E272" s="71"/>
      <c r="F272" s="71">
        <f>SUM(F273:F284)</f>
        <v>0</v>
      </c>
    </row>
    <row r="273" spans="1:6" x14ac:dyDescent="0.35">
      <c r="A273" s="22">
        <v>563</v>
      </c>
      <c r="B273" s="23" t="s">
        <v>825</v>
      </c>
      <c r="C273" s="43"/>
      <c r="D273" s="22"/>
      <c r="E273" s="24"/>
      <c r="F273" s="24" t="str">
        <f t="shared" ref="F273:F274" si="29">IF(C273="","",C273*E273)</f>
        <v/>
      </c>
    </row>
    <row r="274" spans="1:6" x14ac:dyDescent="0.35">
      <c r="A274" s="22">
        <v>5630000001</v>
      </c>
      <c r="B274" s="23" t="s">
        <v>826</v>
      </c>
      <c r="C274" s="43"/>
      <c r="D274" s="22" t="s">
        <v>18</v>
      </c>
      <c r="E274" s="24"/>
      <c r="F274" s="24" t="str">
        <f t="shared" si="29"/>
        <v/>
      </c>
    </row>
    <row r="275" spans="1:6" s="58" customFormat="1" x14ac:dyDescent="0.35">
      <c r="A275" s="32">
        <v>565</v>
      </c>
      <c r="B275" s="10" t="s">
        <v>71</v>
      </c>
      <c r="C275" s="74"/>
      <c r="D275" s="32"/>
      <c r="E275" s="33"/>
      <c r="F275" s="33" t="str">
        <f t="shared" ref="F275:F321" si="30">IF(C275="","",C275*E275)</f>
        <v/>
      </c>
    </row>
    <row r="276" spans="1:6" s="58" customFormat="1" x14ac:dyDescent="0.35">
      <c r="A276" s="32">
        <v>5650000001</v>
      </c>
      <c r="B276" s="10" t="s">
        <v>643</v>
      </c>
      <c r="C276" s="74"/>
      <c r="D276" s="32" t="s">
        <v>18</v>
      </c>
      <c r="E276" s="33"/>
      <c r="F276" s="33" t="str">
        <f t="shared" si="30"/>
        <v/>
      </c>
    </row>
    <row r="277" spans="1:6" s="58" customFormat="1" x14ac:dyDescent="0.35">
      <c r="A277" s="32">
        <v>5650000002</v>
      </c>
      <c r="B277" s="10" t="s">
        <v>644</v>
      </c>
      <c r="C277" s="74"/>
      <c r="D277" s="32" t="s">
        <v>18</v>
      </c>
      <c r="E277" s="33"/>
      <c r="F277" s="33" t="str">
        <f t="shared" si="30"/>
        <v/>
      </c>
    </row>
    <row r="278" spans="1:6" s="58" customFormat="1" x14ac:dyDescent="0.35">
      <c r="A278" s="32">
        <v>5650000003</v>
      </c>
      <c r="B278" s="10" t="s">
        <v>279</v>
      </c>
      <c r="C278" s="74"/>
      <c r="D278" s="32" t="s">
        <v>19</v>
      </c>
      <c r="E278" s="33"/>
      <c r="F278" s="33" t="str">
        <f t="shared" si="30"/>
        <v/>
      </c>
    </row>
    <row r="279" spans="1:6" s="58" customFormat="1" x14ac:dyDescent="0.35">
      <c r="A279" s="32">
        <v>566</v>
      </c>
      <c r="B279" s="10" t="s">
        <v>159</v>
      </c>
      <c r="C279" s="74"/>
      <c r="D279" s="32"/>
      <c r="E279" s="33"/>
      <c r="F279" s="33" t="str">
        <f t="shared" si="30"/>
        <v/>
      </c>
    </row>
    <row r="280" spans="1:6" s="58" customFormat="1" x14ac:dyDescent="0.35">
      <c r="A280" s="32">
        <v>5660000001</v>
      </c>
      <c r="B280" s="10" t="s">
        <v>646</v>
      </c>
      <c r="C280" s="74"/>
      <c r="D280" s="32" t="s">
        <v>18</v>
      </c>
      <c r="E280" s="33"/>
      <c r="F280" s="33" t="str">
        <f t="shared" si="30"/>
        <v/>
      </c>
    </row>
    <row r="281" spans="1:6" s="58" customFormat="1" x14ac:dyDescent="0.35">
      <c r="A281" s="32">
        <v>5660000002</v>
      </c>
      <c r="B281" s="10" t="s">
        <v>645</v>
      </c>
      <c r="C281" s="74"/>
      <c r="D281" s="32" t="s">
        <v>18</v>
      </c>
      <c r="E281" s="33"/>
      <c r="F281" s="33" t="str">
        <f t="shared" si="30"/>
        <v/>
      </c>
    </row>
    <row r="282" spans="1:6" s="58" customFormat="1" x14ac:dyDescent="0.35">
      <c r="A282" s="32">
        <v>5660000003</v>
      </c>
      <c r="B282" s="10" t="s">
        <v>163</v>
      </c>
      <c r="C282" s="74"/>
      <c r="D282" s="32" t="s">
        <v>19</v>
      </c>
      <c r="E282" s="33"/>
      <c r="F282" s="33" t="str">
        <f t="shared" si="30"/>
        <v/>
      </c>
    </row>
    <row r="283" spans="1:6" s="58" customFormat="1" x14ac:dyDescent="0.35">
      <c r="A283" s="32">
        <v>567</v>
      </c>
      <c r="B283" s="10" t="s">
        <v>42</v>
      </c>
      <c r="C283" s="74"/>
      <c r="D283" s="32"/>
      <c r="E283" s="33"/>
      <c r="F283" s="33" t="str">
        <f t="shared" si="30"/>
        <v/>
      </c>
    </row>
    <row r="284" spans="1:6" s="58" customFormat="1" x14ac:dyDescent="0.35">
      <c r="A284" s="32">
        <v>5670000001</v>
      </c>
      <c r="B284" s="10" t="s">
        <v>72</v>
      </c>
      <c r="C284" s="74"/>
      <c r="D284" s="32" t="s">
        <v>18</v>
      </c>
      <c r="E284" s="33"/>
      <c r="F284" s="33" t="str">
        <f t="shared" si="30"/>
        <v/>
      </c>
    </row>
    <row r="285" spans="1:6" x14ac:dyDescent="0.35">
      <c r="A285" s="22"/>
      <c r="B285" s="23"/>
      <c r="C285" s="43"/>
      <c r="D285" s="22"/>
      <c r="E285" s="24"/>
      <c r="F285" s="24"/>
    </row>
    <row r="286" spans="1:6" x14ac:dyDescent="0.35">
      <c r="A286" s="22"/>
      <c r="B286" s="23"/>
      <c r="C286" s="43"/>
      <c r="D286" s="22"/>
      <c r="E286" s="24"/>
      <c r="F286" s="24" t="str">
        <f t="shared" si="30"/>
        <v/>
      </c>
    </row>
    <row r="287" spans="1:6" x14ac:dyDescent="0.35">
      <c r="A287" s="6">
        <v>6</v>
      </c>
      <c r="B287" s="7" t="s">
        <v>73</v>
      </c>
      <c r="C287" s="40"/>
      <c r="D287" s="6"/>
      <c r="E287" s="8"/>
      <c r="F287" s="8">
        <f>SUM(F288:F295)/2</f>
        <v>0</v>
      </c>
    </row>
    <row r="288" spans="1:6" x14ac:dyDescent="0.35">
      <c r="A288" s="9"/>
      <c r="B288" s="10"/>
      <c r="C288" s="41"/>
      <c r="D288" s="9"/>
      <c r="E288" s="11"/>
      <c r="F288" s="11" t="str">
        <f t="shared" ref="F288:F289" si="31">IF(C288="","",C288*E288)</f>
        <v/>
      </c>
    </row>
    <row r="289" spans="1:6" x14ac:dyDescent="0.35">
      <c r="A289" s="9"/>
      <c r="B289" s="10"/>
      <c r="C289" s="41"/>
      <c r="D289" s="9"/>
      <c r="E289" s="11"/>
      <c r="F289" s="11" t="str">
        <f t="shared" si="31"/>
        <v/>
      </c>
    </row>
    <row r="290" spans="1:6" s="58" customFormat="1" x14ac:dyDescent="0.35">
      <c r="A290" s="59">
        <v>61</v>
      </c>
      <c r="B290" s="60" t="s">
        <v>275</v>
      </c>
      <c r="C290" s="61"/>
      <c r="D290" s="59"/>
      <c r="E290" s="62"/>
      <c r="F290" s="62">
        <f>SUM(F291:F295)</f>
        <v>0</v>
      </c>
    </row>
    <row r="291" spans="1:6" s="58" customFormat="1" x14ac:dyDescent="0.35">
      <c r="A291" s="63">
        <v>610</v>
      </c>
      <c r="B291" s="64" t="s">
        <v>275</v>
      </c>
      <c r="C291" s="61"/>
      <c r="D291" s="59"/>
      <c r="E291" s="62"/>
      <c r="F291" s="62"/>
    </row>
    <row r="292" spans="1:6" x14ac:dyDescent="0.35">
      <c r="A292" s="22">
        <v>6200000001</v>
      </c>
      <c r="B292" s="23" t="s">
        <v>74</v>
      </c>
      <c r="C292" s="43"/>
      <c r="D292" s="22" t="s">
        <v>21</v>
      </c>
      <c r="E292" s="24"/>
      <c r="F292" s="24" t="str">
        <f t="shared" ref="F292:F293" si="32">IF(C292="","",C292*E292)</f>
        <v/>
      </c>
    </row>
    <row r="293" spans="1:6" x14ac:dyDescent="0.35">
      <c r="A293" s="22">
        <v>6200000002</v>
      </c>
      <c r="B293" s="23" t="s">
        <v>75</v>
      </c>
      <c r="C293" s="43"/>
      <c r="D293" s="22" t="s">
        <v>21</v>
      </c>
      <c r="E293" s="24"/>
      <c r="F293" s="24" t="str">
        <f t="shared" si="32"/>
        <v/>
      </c>
    </row>
    <row r="294" spans="1:6" x14ac:dyDescent="0.35">
      <c r="A294" s="9"/>
      <c r="B294" s="10"/>
      <c r="C294" s="41"/>
      <c r="D294" s="9"/>
      <c r="E294" s="11"/>
      <c r="F294" s="11" t="str">
        <f t="shared" si="30"/>
        <v/>
      </c>
    </row>
    <row r="295" spans="1:6" x14ac:dyDescent="0.35">
      <c r="A295" s="9"/>
      <c r="B295" s="10"/>
      <c r="C295" s="41"/>
      <c r="D295" s="9"/>
      <c r="E295" s="11"/>
      <c r="F295" s="11" t="str">
        <f t="shared" si="30"/>
        <v/>
      </c>
    </row>
    <row r="296" spans="1:6" x14ac:dyDescent="0.35">
      <c r="A296" s="6">
        <v>7</v>
      </c>
      <c r="B296" s="7" t="s">
        <v>76</v>
      </c>
      <c r="C296" s="40"/>
      <c r="D296" s="6"/>
      <c r="E296" s="8"/>
      <c r="F296" s="8">
        <f>SUM(F297:F343)/2</f>
        <v>0</v>
      </c>
    </row>
    <row r="297" spans="1:6" x14ac:dyDescent="0.35">
      <c r="A297" s="9"/>
      <c r="B297" s="10"/>
      <c r="C297" s="41"/>
      <c r="D297" s="9"/>
      <c r="E297" s="11"/>
      <c r="F297" s="11" t="str">
        <f t="shared" si="30"/>
        <v/>
      </c>
    </row>
    <row r="298" spans="1:6" x14ac:dyDescent="0.35">
      <c r="A298" s="9"/>
      <c r="B298" s="10"/>
      <c r="C298" s="41"/>
      <c r="D298" s="9"/>
      <c r="E298" s="11"/>
      <c r="F298" s="11" t="str">
        <f t="shared" si="30"/>
        <v/>
      </c>
    </row>
    <row r="299" spans="1:6" x14ac:dyDescent="0.35">
      <c r="A299" s="12">
        <v>71</v>
      </c>
      <c r="B299" s="13" t="s">
        <v>77</v>
      </c>
      <c r="C299" s="46"/>
      <c r="D299" s="12"/>
      <c r="E299" s="14"/>
      <c r="F299" s="14">
        <f>SUM(F300:F309)</f>
        <v>0</v>
      </c>
    </row>
    <row r="300" spans="1:6" x14ac:dyDescent="0.35">
      <c r="A300" s="9">
        <v>711</v>
      </c>
      <c r="B300" s="10" t="s">
        <v>78</v>
      </c>
      <c r="C300" s="41"/>
      <c r="D300" s="9"/>
      <c r="E300" s="11"/>
      <c r="F300" s="11" t="str">
        <f t="shared" si="30"/>
        <v/>
      </c>
    </row>
    <row r="301" spans="1:6" x14ac:dyDescent="0.35">
      <c r="A301" s="9">
        <v>7110000001</v>
      </c>
      <c r="B301" s="10" t="s">
        <v>78</v>
      </c>
      <c r="C301" s="41"/>
      <c r="D301" s="9" t="s">
        <v>10</v>
      </c>
      <c r="E301" s="11"/>
      <c r="F301" s="11" t="str">
        <f t="shared" si="30"/>
        <v/>
      </c>
    </row>
    <row r="302" spans="1:6" x14ac:dyDescent="0.35">
      <c r="A302" s="9">
        <v>712</v>
      </c>
      <c r="B302" s="10" t="s">
        <v>79</v>
      </c>
      <c r="C302" s="41"/>
      <c r="D302" s="9"/>
      <c r="E302" s="11"/>
      <c r="F302" s="11" t="str">
        <f t="shared" si="30"/>
        <v/>
      </c>
    </row>
    <row r="303" spans="1:6" x14ac:dyDescent="0.35">
      <c r="A303" s="9">
        <v>7120000001</v>
      </c>
      <c r="B303" s="10" t="s">
        <v>79</v>
      </c>
      <c r="C303" s="41"/>
      <c r="D303" s="9" t="s">
        <v>10</v>
      </c>
      <c r="E303" s="11"/>
      <c r="F303" s="11" t="str">
        <f t="shared" si="30"/>
        <v/>
      </c>
    </row>
    <row r="304" spans="1:6" x14ac:dyDescent="0.35">
      <c r="A304" s="9">
        <v>713</v>
      </c>
      <c r="B304" s="10" t="s">
        <v>80</v>
      </c>
      <c r="C304" s="41"/>
      <c r="D304" s="9"/>
      <c r="E304" s="11"/>
      <c r="F304" s="11" t="str">
        <f t="shared" si="30"/>
        <v/>
      </c>
    </row>
    <row r="305" spans="1:6" x14ac:dyDescent="0.35">
      <c r="A305" s="9">
        <v>7130000001</v>
      </c>
      <c r="B305" s="10" t="s">
        <v>280</v>
      </c>
      <c r="C305" s="41"/>
      <c r="D305" s="9" t="s">
        <v>21</v>
      </c>
      <c r="E305" s="11"/>
      <c r="F305" s="11" t="str">
        <f t="shared" si="30"/>
        <v/>
      </c>
    </row>
    <row r="306" spans="1:6" x14ac:dyDescent="0.35">
      <c r="A306" s="9">
        <v>7130000002</v>
      </c>
      <c r="B306" s="10" t="s">
        <v>194</v>
      </c>
      <c r="C306" s="41"/>
      <c r="D306" s="9" t="s">
        <v>21</v>
      </c>
      <c r="E306" s="11"/>
      <c r="F306" s="11" t="str">
        <f t="shared" si="30"/>
        <v/>
      </c>
    </row>
    <row r="307" spans="1:6" x14ac:dyDescent="0.35">
      <c r="A307" s="9">
        <v>7130000003</v>
      </c>
      <c r="B307" s="10" t="s">
        <v>195</v>
      </c>
      <c r="C307" s="41"/>
      <c r="D307" s="9" t="s">
        <v>21</v>
      </c>
      <c r="E307" s="11"/>
      <c r="F307" s="11" t="str">
        <f t="shared" si="30"/>
        <v/>
      </c>
    </row>
    <row r="308" spans="1:6" x14ac:dyDescent="0.35">
      <c r="A308" s="9">
        <v>7130000004</v>
      </c>
      <c r="B308" s="10" t="s">
        <v>709</v>
      </c>
      <c r="C308" s="41"/>
      <c r="D308" s="9" t="s">
        <v>21</v>
      </c>
      <c r="E308" s="11"/>
      <c r="F308" s="11" t="str">
        <f t="shared" si="30"/>
        <v/>
      </c>
    </row>
    <row r="309" spans="1:6" x14ac:dyDescent="0.35">
      <c r="A309" s="9"/>
      <c r="B309" s="10"/>
      <c r="C309" s="41"/>
      <c r="D309" s="9"/>
      <c r="E309" s="11"/>
      <c r="F309" s="11" t="str">
        <f t="shared" si="30"/>
        <v/>
      </c>
    </row>
    <row r="310" spans="1:6" x14ac:dyDescent="0.35">
      <c r="A310" s="9"/>
      <c r="B310" s="10"/>
      <c r="C310" s="41"/>
      <c r="D310" s="9"/>
      <c r="E310" s="11"/>
      <c r="F310" s="11" t="str">
        <f t="shared" si="30"/>
        <v/>
      </c>
    </row>
    <row r="311" spans="1:6" x14ac:dyDescent="0.35">
      <c r="A311" s="12">
        <v>72</v>
      </c>
      <c r="B311" s="13" t="s">
        <v>81</v>
      </c>
      <c r="C311" s="46"/>
      <c r="D311" s="12"/>
      <c r="E311" s="14"/>
      <c r="F311" s="14">
        <f>SUM(F312:F320)</f>
        <v>0</v>
      </c>
    </row>
    <row r="312" spans="1:6" x14ac:dyDescent="0.35">
      <c r="A312" s="9">
        <v>721</v>
      </c>
      <c r="B312" s="10" t="s">
        <v>82</v>
      </c>
      <c r="C312" s="41"/>
      <c r="D312" s="9"/>
      <c r="E312" s="11"/>
      <c r="F312" s="11" t="str">
        <f t="shared" si="30"/>
        <v/>
      </c>
    </row>
    <row r="313" spans="1:6" x14ac:dyDescent="0.35">
      <c r="A313" s="9">
        <v>7210000001</v>
      </c>
      <c r="B313" s="10" t="s">
        <v>179</v>
      </c>
      <c r="C313" s="41"/>
      <c r="D313" s="9" t="s">
        <v>10</v>
      </c>
      <c r="E313" s="11"/>
      <c r="F313" s="11" t="str">
        <f t="shared" si="30"/>
        <v/>
      </c>
    </row>
    <row r="314" spans="1:6" x14ac:dyDescent="0.35">
      <c r="A314" s="9">
        <v>723</v>
      </c>
      <c r="B314" s="10" t="s">
        <v>83</v>
      </c>
      <c r="C314" s="41"/>
      <c r="D314" s="9"/>
      <c r="E314" s="11"/>
      <c r="F314" s="11" t="str">
        <f t="shared" si="30"/>
        <v/>
      </c>
    </row>
    <row r="315" spans="1:6" x14ac:dyDescent="0.35">
      <c r="A315" s="9">
        <v>7230000001</v>
      </c>
      <c r="B315" s="10" t="s">
        <v>196</v>
      </c>
      <c r="C315" s="41"/>
      <c r="D315" s="9" t="s">
        <v>10</v>
      </c>
      <c r="E315" s="11"/>
      <c r="F315" s="11" t="str">
        <f t="shared" si="30"/>
        <v/>
      </c>
    </row>
    <row r="316" spans="1:6" x14ac:dyDescent="0.35">
      <c r="A316" s="9">
        <v>724</v>
      </c>
      <c r="B316" s="10" t="s">
        <v>84</v>
      </c>
      <c r="C316" s="41"/>
      <c r="D316" s="9"/>
      <c r="E316" s="11"/>
      <c r="F316" s="11" t="str">
        <f t="shared" si="30"/>
        <v/>
      </c>
    </row>
    <row r="317" spans="1:6" x14ac:dyDescent="0.35">
      <c r="A317" s="9">
        <v>7240000001</v>
      </c>
      <c r="B317" s="10" t="s">
        <v>85</v>
      </c>
      <c r="C317" s="41"/>
      <c r="D317" s="9" t="s">
        <v>10</v>
      </c>
      <c r="E317" s="11"/>
      <c r="F317" s="11" t="str">
        <f t="shared" si="30"/>
        <v/>
      </c>
    </row>
    <row r="318" spans="1:6" x14ac:dyDescent="0.35">
      <c r="A318" s="9">
        <v>725</v>
      </c>
      <c r="B318" s="10" t="s">
        <v>86</v>
      </c>
      <c r="C318" s="41"/>
      <c r="D318" s="9"/>
      <c r="E318" s="11"/>
      <c r="F318" s="11" t="str">
        <f t="shared" si="30"/>
        <v/>
      </c>
    </row>
    <row r="319" spans="1:6" x14ac:dyDescent="0.35">
      <c r="A319" s="9">
        <v>7250000001</v>
      </c>
      <c r="B319" s="10" t="s">
        <v>86</v>
      </c>
      <c r="C319" s="41"/>
      <c r="D319" s="9" t="s">
        <v>10</v>
      </c>
      <c r="E319" s="11"/>
      <c r="F319" s="11" t="str">
        <f t="shared" si="30"/>
        <v/>
      </c>
    </row>
    <row r="320" spans="1:6" x14ac:dyDescent="0.35">
      <c r="A320" s="9"/>
      <c r="B320" s="10"/>
      <c r="C320" s="41"/>
      <c r="D320" s="9"/>
      <c r="E320" s="11"/>
      <c r="F320" s="11" t="str">
        <f t="shared" si="30"/>
        <v/>
      </c>
    </row>
    <row r="321" spans="1:6" x14ac:dyDescent="0.35">
      <c r="A321" s="9"/>
      <c r="B321" s="10"/>
      <c r="C321" s="41"/>
      <c r="D321" s="9"/>
      <c r="E321" s="11"/>
      <c r="F321" s="11" t="str">
        <f t="shared" si="30"/>
        <v/>
      </c>
    </row>
    <row r="322" spans="1:6" x14ac:dyDescent="0.35">
      <c r="A322" s="12">
        <v>74</v>
      </c>
      <c r="B322" s="13" t="s">
        <v>87</v>
      </c>
      <c r="C322" s="46"/>
      <c r="D322" s="12"/>
      <c r="E322" s="14"/>
      <c r="F322" s="14">
        <f>SUM(F323:F335)</f>
        <v>0</v>
      </c>
    </row>
    <row r="323" spans="1:6" x14ac:dyDescent="0.35">
      <c r="A323" s="9">
        <v>741</v>
      </c>
      <c r="B323" s="10" t="s">
        <v>88</v>
      </c>
      <c r="C323" s="41"/>
      <c r="D323" s="9"/>
      <c r="E323" s="11"/>
      <c r="F323" s="11" t="str">
        <f t="shared" ref="F323:F376" si="33">IF(C323="","",C323*E323)</f>
        <v/>
      </c>
    </row>
    <row r="324" spans="1:6" x14ac:dyDescent="0.35">
      <c r="A324" s="9">
        <v>7410000001</v>
      </c>
      <c r="B324" s="10" t="s">
        <v>88</v>
      </c>
      <c r="C324" s="41"/>
      <c r="D324" s="9" t="s">
        <v>10</v>
      </c>
      <c r="E324" s="11"/>
      <c r="F324" s="11" t="str">
        <f t="shared" si="33"/>
        <v/>
      </c>
    </row>
    <row r="325" spans="1:6" x14ac:dyDescent="0.35">
      <c r="A325" s="9">
        <v>742</v>
      </c>
      <c r="B325" s="10" t="s">
        <v>89</v>
      </c>
      <c r="C325" s="41"/>
      <c r="D325" s="9"/>
      <c r="E325" s="11"/>
      <c r="F325" s="11" t="str">
        <f t="shared" si="33"/>
        <v/>
      </c>
    </row>
    <row r="326" spans="1:6" x14ac:dyDescent="0.35">
      <c r="A326" s="9">
        <v>7420000001</v>
      </c>
      <c r="B326" s="10" t="s">
        <v>89</v>
      </c>
      <c r="C326" s="41"/>
      <c r="D326" s="9" t="s">
        <v>10</v>
      </c>
      <c r="E326" s="11"/>
      <c r="F326" s="11" t="str">
        <f t="shared" si="33"/>
        <v/>
      </c>
    </row>
    <row r="327" spans="1:6" x14ac:dyDescent="0.35">
      <c r="A327" s="9">
        <v>743</v>
      </c>
      <c r="B327" s="10" t="s">
        <v>90</v>
      </c>
      <c r="C327" s="41"/>
      <c r="D327" s="9"/>
      <c r="E327" s="11"/>
      <c r="F327" s="11" t="str">
        <f t="shared" si="33"/>
        <v/>
      </c>
    </row>
    <row r="328" spans="1:6" x14ac:dyDescent="0.35">
      <c r="A328" s="9">
        <v>7430000001</v>
      </c>
      <c r="B328" s="10" t="s">
        <v>90</v>
      </c>
      <c r="C328" s="41"/>
      <c r="D328" s="9" t="s">
        <v>10</v>
      </c>
      <c r="E328" s="11"/>
      <c r="F328" s="11" t="str">
        <f t="shared" si="33"/>
        <v/>
      </c>
    </row>
    <row r="329" spans="1:6" x14ac:dyDescent="0.35">
      <c r="A329" s="9">
        <v>744</v>
      </c>
      <c r="B329" s="10" t="s">
        <v>92</v>
      </c>
      <c r="C329" s="41"/>
      <c r="D329" s="9"/>
      <c r="E329" s="11"/>
      <c r="F329" s="11" t="str">
        <f t="shared" si="33"/>
        <v/>
      </c>
    </row>
    <row r="330" spans="1:6" x14ac:dyDescent="0.35">
      <c r="A330" s="9">
        <v>7440000003</v>
      </c>
      <c r="B330" s="10" t="s">
        <v>92</v>
      </c>
      <c r="C330" s="41"/>
      <c r="D330" s="9" t="s">
        <v>10</v>
      </c>
      <c r="E330" s="11"/>
      <c r="F330" s="11" t="str">
        <f t="shared" si="33"/>
        <v/>
      </c>
    </row>
    <row r="331" spans="1:6" x14ac:dyDescent="0.35">
      <c r="A331" s="9">
        <v>745</v>
      </c>
      <c r="B331" s="10" t="s">
        <v>93</v>
      </c>
      <c r="C331" s="41"/>
      <c r="D331" s="9"/>
      <c r="E331" s="11"/>
      <c r="F331" s="11" t="str">
        <f t="shared" si="33"/>
        <v/>
      </c>
    </row>
    <row r="332" spans="1:6" x14ac:dyDescent="0.35">
      <c r="A332" s="9">
        <v>7450000001</v>
      </c>
      <c r="B332" s="10" t="s">
        <v>93</v>
      </c>
      <c r="C332" s="41"/>
      <c r="D332" s="9" t="s">
        <v>10</v>
      </c>
      <c r="E332" s="11"/>
      <c r="F332" s="11" t="str">
        <f t="shared" si="33"/>
        <v/>
      </c>
    </row>
    <row r="333" spans="1:6" x14ac:dyDescent="0.35">
      <c r="A333" s="9">
        <v>746</v>
      </c>
      <c r="B333" s="10" t="s">
        <v>94</v>
      </c>
      <c r="C333" s="41"/>
      <c r="D333" s="9"/>
      <c r="E333" s="11"/>
      <c r="F333" s="11" t="str">
        <f t="shared" si="33"/>
        <v/>
      </c>
    </row>
    <row r="334" spans="1:6" x14ac:dyDescent="0.35">
      <c r="A334" s="9">
        <v>7460000001</v>
      </c>
      <c r="B334" s="10" t="s">
        <v>95</v>
      </c>
      <c r="C334" s="41"/>
      <c r="D334" s="9" t="s">
        <v>10</v>
      </c>
      <c r="E334" s="11"/>
      <c r="F334" s="11" t="str">
        <f t="shared" si="33"/>
        <v/>
      </c>
    </row>
    <row r="335" spans="1:6" x14ac:dyDescent="0.35">
      <c r="A335" s="9"/>
      <c r="B335" s="10"/>
      <c r="C335" s="41"/>
      <c r="D335" s="9"/>
      <c r="E335" s="11"/>
      <c r="F335" s="11" t="str">
        <f t="shared" si="33"/>
        <v/>
      </c>
    </row>
    <row r="336" spans="1:6" x14ac:dyDescent="0.35">
      <c r="A336" s="9"/>
      <c r="B336" s="10"/>
      <c r="C336" s="41"/>
      <c r="D336" s="9"/>
      <c r="E336" s="11"/>
      <c r="F336" s="11" t="str">
        <f t="shared" si="33"/>
        <v/>
      </c>
    </row>
    <row r="337" spans="1:6" x14ac:dyDescent="0.35">
      <c r="A337" s="12">
        <v>75</v>
      </c>
      <c r="B337" s="13" t="s">
        <v>96</v>
      </c>
      <c r="C337" s="46"/>
      <c r="D337" s="12"/>
      <c r="E337" s="14"/>
      <c r="F337" s="14">
        <f>SUM(F338:F342)</f>
        <v>0</v>
      </c>
    </row>
    <row r="338" spans="1:6" x14ac:dyDescent="0.35">
      <c r="A338" s="9">
        <v>753</v>
      </c>
      <c r="B338" s="10" t="s">
        <v>97</v>
      </c>
      <c r="C338" s="41"/>
      <c r="D338" s="9"/>
      <c r="E338" s="11"/>
      <c r="F338" s="11" t="str">
        <f t="shared" si="33"/>
        <v/>
      </c>
    </row>
    <row r="339" spans="1:6" x14ac:dyDescent="0.35">
      <c r="A339" s="9">
        <v>7530000001</v>
      </c>
      <c r="B339" s="10" t="s">
        <v>97</v>
      </c>
      <c r="C339" s="41"/>
      <c r="D339" s="9" t="s">
        <v>10</v>
      </c>
      <c r="E339" s="11"/>
      <c r="F339" s="11" t="str">
        <f t="shared" si="33"/>
        <v/>
      </c>
    </row>
    <row r="340" spans="1:6" x14ac:dyDescent="0.35">
      <c r="A340" s="9">
        <v>754</v>
      </c>
      <c r="B340" s="10" t="s">
        <v>98</v>
      </c>
      <c r="C340" s="41"/>
      <c r="D340" s="9"/>
      <c r="E340" s="11"/>
      <c r="F340" s="11" t="str">
        <f t="shared" si="33"/>
        <v/>
      </c>
    </row>
    <row r="341" spans="1:6" x14ac:dyDescent="0.35">
      <c r="A341" s="9">
        <v>7540000001</v>
      </c>
      <c r="B341" s="10" t="s">
        <v>98</v>
      </c>
      <c r="C341" s="41"/>
      <c r="D341" s="9" t="s">
        <v>10</v>
      </c>
      <c r="E341" s="11"/>
      <c r="F341" s="11" t="str">
        <f t="shared" si="33"/>
        <v/>
      </c>
    </row>
    <row r="342" spans="1:6" x14ac:dyDescent="0.35">
      <c r="A342" s="9"/>
      <c r="B342" s="10"/>
      <c r="C342" s="41"/>
      <c r="D342" s="9"/>
      <c r="E342" s="11"/>
      <c r="F342" s="11" t="str">
        <f t="shared" si="33"/>
        <v/>
      </c>
    </row>
    <row r="343" spans="1:6" x14ac:dyDescent="0.35">
      <c r="A343" s="9"/>
      <c r="B343" s="10"/>
      <c r="C343" s="41"/>
      <c r="D343" s="9"/>
      <c r="E343" s="11"/>
      <c r="F343" s="11" t="str">
        <f t="shared" si="33"/>
        <v/>
      </c>
    </row>
    <row r="344" spans="1:6" x14ac:dyDescent="0.35">
      <c r="A344" s="6">
        <v>8</v>
      </c>
      <c r="B344" s="7" t="s">
        <v>99</v>
      </c>
      <c r="C344" s="40"/>
      <c r="D344" s="6"/>
      <c r="E344" s="8"/>
      <c r="F344" s="8">
        <f>SUM(F345:F376)/2</f>
        <v>0</v>
      </c>
    </row>
    <row r="345" spans="1:6" x14ac:dyDescent="0.35">
      <c r="A345" s="9"/>
      <c r="B345" s="10"/>
      <c r="C345" s="41"/>
      <c r="D345" s="9"/>
      <c r="E345" s="11"/>
      <c r="F345" s="11" t="str">
        <f t="shared" si="33"/>
        <v/>
      </c>
    </row>
    <row r="346" spans="1:6" x14ac:dyDescent="0.35">
      <c r="A346" s="9"/>
      <c r="B346" s="10"/>
      <c r="C346" s="41"/>
      <c r="D346" s="9"/>
      <c r="E346" s="11"/>
      <c r="F346" s="11" t="str">
        <f t="shared" si="33"/>
        <v/>
      </c>
    </row>
    <row r="347" spans="1:6" x14ac:dyDescent="0.35">
      <c r="A347" s="12">
        <v>81</v>
      </c>
      <c r="B347" s="13" t="s">
        <v>100</v>
      </c>
      <c r="C347" s="46"/>
      <c r="D347" s="12"/>
      <c r="E347" s="14"/>
      <c r="F347" s="14">
        <f>SUM(F348:F356)</f>
        <v>0</v>
      </c>
    </row>
    <row r="348" spans="1:6" x14ac:dyDescent="0.35">
      <c r="A348" s="9">
        <v>811</v>
      </c>
      <c r="B348" s="10" t="s">
        <v>101</v>
      </c>
      <c r="C348" s="41"/>
      <c r="D348" s="9"/>
      <c r="E348" s="11"/>
      <c r="F348" s="11" t="str">
        <f t="shared" ref="F348:F357" si="34">IF(C348="","",C348*E348)</f>
        <v/>
      </c>
    </row>
    <row r="349" spans="1:6" x14ac:dyDescent="0.35">
      <c r="A349" s="9">
        <v>8110000001</v>
      </c>
      <c r="B349" s="10" t="s">
        <v>102</v>
      </c>
      <c r="C349" s="41"/>
      <c r="D349" s="9" t="s">
        <v>164</v>
      </c>
      <c r="E349" s="11"/>
      <c r="F349" s="11" t="str">
        <f t="shared" si="34"/>
        <v/>
      </c>
    </row>
    <row r="350" spans="1:6" x14ac:dyDescent="0.35">
      <c r="A350" s="9">
        <v>8110000002</v>
      </c>
      <c r="B350" s="10" t="s">
        <v>103</v>
      </c>
      <c r="C350" s="41"/>
      <c r="D350" s="9" t="s">
        <v>164</v>
      </c>
      <c r="E350" s="11"/>
      <c r="F350" s="11" t="str">
        <f t="shared" si="34"/>
        <v/>
      </c>
    </row>
    <row r="351" spans="1:6" x14ac:dyDescent="0.35">
      <c r="A351" s="9">
        <v>815</v>
      </c>
      <c r="B351" s="10" t="s">
        <v>104</v>
      </c>
      <c r="C351" s="41"/>
      <c r="D351" s="9"/>
      <c r="E351" s="11"/>
      <c r="F351" s="11" t="str">
        <f t="shared" si="34"/>
        <v/>
      </c>
    </row>
    <row r="352" spans="1:6" x14ac:dyDescent="0.35">
      <c r="A352" s="9">
        <v>8150000001</v>
      </c>
      <c r="B352" s="10" t="s">
        <v>105</v>
      </c>
      <c r="C352" s="41"/>
      <c r="D352" s="9" t="s">
        <v>21</v>
      </c>
      <c r="E352" s="11"/>
      <c r="F352" s="11" t="str">
        <f t="shared" si="34"/>
        <v/>
      </c>
    </row>
    <row r="353" spans="1:6" x14ac:dyDescent="0.35">
      <c r="A353" s="9">
        <v>8150000002</v>
      </c>
      <c r="B353" s="10" t="s">
        <v>106</v>
      </c>
      <c r="C353" s="41"/>
      <c r="D353" s="9" t="s">
        <v>10</v>
      </c>
      <c r="E353" s="11"/>
      <c r="F353" s="11" t="str">
        <f t="shared" si="34"/>
        <v/>
      </c>
    </row>
    <row r="354" spans="1:6" x14ac:dyDescent="0.35">
      <c r="A354" s="9">
        <v>818</v>
      </c>
      <c r="B354" s="10" t="s">
        <v>107</v>
      </c>
      <c r="C354" s="41"/>
      <c r="D354" s="9"/>
      <c r="E354" s="11"/>
      <c r="F354" s="11" t="str">
        <f t="shared" si="34"/>
        <v/>
      </c>
    </row>
    <row r="355" spans="1:6" x14ac:dyDescent="0.35">
      <c r="A355" s="9">
        <v>8180000001</v>
      </c>
      <c r="B355" s="10" t="s">
        <v>107</v>
      </c>
      <c r="C355" s="41"/>
      <c r="D355" s="9" t="s">
        <v>10</v>
      </c>
      <c r="E355" s="11"/>
      <c r="F355" s="11" t="str">
        <f t="shared" si="34"/>
        <v/>
      </c>
    </row>
    <row r="356" spans="1:6" x14ac:dyDescent="0.35">
      <c r="A356" s="9"/>
      <c r="B356" s="10"/>
      <c r="C356" s="41"/>
      <c r="D356" s="9"/>
      <c r="E356" s="11"/>
      <c r="F356" s="11" t="str">
        <f t="shared" si="34"/>
        <v/>
      </c>
    </row>
    <row r="357" spans="1:6" x14ac:dyDescent="0.35">
      <c r="A357" s="9"/>
      <c r="B357" s="10"/>
      <c r="C357" s="41"/>
      <c r="D357" s="9"/>
      <c r="E357" s="11"/>
      <c r="F357" s="11" t="str">
        <f t="shared" si="34"/>
        <v/>
      </c>
    </row>
    <row r="358" spans="1:6" x14ac:dyDescent="0.35">
      <c r="A358" s="12">
        <v>82</v>
      </c>
      <c r="B358" s="13" t="s">
        <v>108</v>
      </c>
      <c r="C358" s="46"/>
      <c r="D358" s="12"/>
      <c r="E358" s="14"/>
      <c r="F358" s="14">
        <f>SUM(F359:F363)</f>
        <v>0</v>
      </c>
    </row>
    <row r="359" spans="1:6" x14ac:dyDescent="0.35">
      <c r="A359" s="9">
        <v>821</v>
      </c>
      <c r="B359" s="10" t="s">
        <v>109</v>
      </c>
      <c r="C359" s="41"/>
      <c r="D359" s="9"/>
      <c r="E359" s="11"/>
      <c r="F359" s="11" t="str">
        <f t="shared" ref="F359:F364" si="35">IF(C359="","",C359*E359)</f>
        <v/>
      </c>
    </row>
    <row r="360" spans="1:6" x14ac:dyDescent="0.35">
      <c r="A360" s="9">
        <v>8210000001</v>
      </c>
      <c r="B360" s="10" t="s">
        <v>110</v>
      </c>
      <c r="C360" s="41"/>
      <c r="D360" s="9" t="s">
        <v>10</v>
      </c>
      <c r="E360" s="11"/>
      <c r="F360" s="11" t="str">
        <f t="shared" si="35"/>
        <v/>
      </c>
    </row>
    <row r="361" spans="1:6" x14ac:dyDescent="0.35">
      <c r="A361" s="9">
        <v>822</v>
      </c>
      <c r="B361" s="10" t="s">
        <v>111</v>
      </c>
      <c r="C361" s="41"/>
      <c r="D361" s="9"/>
      <c r="E361" s="11"/>
      <c r="F361" s="11" t="str">
        <f t="shared" si="35"/>
        <v/>
      </c>
    </row>
    <row r="362" spans="1:6" x14ac:dyDescent="0.35">
      <c r="A362" s="9">
        <v>8220000001</v>
      </c>
      <c r="B362" s="10" t="s">
        <v>112</v>
      </c>
      <c r="C362" s="41"/>
      <c r="D362" s="9" t="s">
        <v>10</v>
      </c>
      <c r="E362" s="11"/>
      <c r="F362" s="11" t="str">
        <f t="shared" si="35"/>
        <v/>
      </c>
    </row>
    <row r="363" spans="1:6" x14ac:dyDescent="0.35">
      <c r="A363" s="9"/>
      <c r="B363" s="10"/>
      <c r="C363" s="41"/>
      <c r="D363" s="9"/>
      <c r="E363" s="11"/>
      <c r="F363" s="11" t="str">
        <f t="shared" si="35"/>
        <v/>
      </c>
    </row>
    <row r="364" spans="1:6" x14ac:dyDescent="0.35">
      <c r="A364" s="9"/>
      <c r="B364" s="10"/>
      <c r="C364" s="41"/>
      <c r="D364" s="9"/>
      <c r="E364" s="11"/>
      <c r="F364" s="11" t="str">
        <f t="shared" si="35"/>
        <v/>
      </c>
    </row>
    <row r="365" spans="1:6" x14ac:dyDescent="0.35">
      <c r="A365" s="12">
        <v>86</v>
      </c>
      <c r="B365" s="13" t="s">
        <v>115</v>
      </c>
      <c r="C365" s="46"/>
      <c r="D365" s="12"/>
      <c r="E365" s="14"/>
      <c r="F365" s="14">
        <f>SUM(F366:F370)</f>
        <v>0</v>
      </c>
    </row>
    <row r="366" spans="1:6" x14ac:dyDescent="0.35">
      <c r="A366" s="9">
        <v>861</v>
      </c>
      <c r="B366" s="10" t="s">
        <v>116</v>
      </c>
      <c r="C366" s="41"/>
      <c r="D366" s="9"/>
      <c r="E366" s="11"/>
      <c r="F366" s="11" t="str">
        <f t="shared" si="33"/>
        <v/>
      </c>
    </row>
    <row r="367" spans="1:6" x14ac:dyDescent="0.35">
      <c r="A367" s="9">
        <v>8610000001</v>
      </c>
      <c r="B367" s="10" t="s">
        <v>117</v>
      </c>
      <c r="C367" s="41"/>
      <c r="D367" s="9" t="s">
        <v>164</v>
      </c>
      <c r="E367" s="11"/>
      <c r="F367" s="11" t="str">
        <f t="shared" si="33"/>
        <v/>
      </c>
    </row>
    <row r="368" spans="1:6" x14ac:dyDescent="0.35">
      <c r="A368" s="9">
        <v>862</v>
      </c>
      <c r="B368" s="10" t="s">
        <v>118</v>
      </c>
      <c r="C368" s="41"/>
      <c r="D368" s="9"/>
      <c r="E368" s="11"/>
      <c r="F368" s="11" t="str">
        <f t="shared" si="33"/>
        <v/>
      </c>
    </row>
    <row r="369" spans="1:6" x14ac:dyDescent="0.35">
      <c r="A369" s="9">
        <v>8620000001</v>
      </c>
      <c r="B369" s="10" t="s">
        <v>119</v>
      </c>
      <c r="C369" s="41"/>
      <c r="D369" s="9" t="s">
        <v>164</v>
      </c>
      <c r="E369" s="11"/>
      <c r="F369" s="11" t="str">
        <f t="shared" si="33"/>
        <v/>
      </c>
    </row>
    <row r="370" spans="1:6" x14ac:dyDescent="0.35">
      <c r="A370" s="9"/>
      <c r="B370" s="10"/>
      <c r="C370" s="41"/>
      <c r="D370" s="9"/>
      <c r="E370" s="11"/>
      <c r="F370" s="11" t="str">
        <f t="shared" si="33"/>
        <v/>
      </c>
    </row>
    <row r="371" spans="1:6" x14ac:dyDescent="0.35">
      <c r="A371" s="9"/>
      <c r="B371" s="10"/>
      <c r="C371" s="41"/>
      <c r="D371" s="9"/>
      <c r="E371" s="11"/>
      <c r="F371" s="11" t="str">
        <f t="shared" si="33"/>
        <v/>
      </c>
    </row>
    <row r="372" spans="1:6" x14ac:dyDescent="0.35">
      <c r="A372" s="12">
        <v>87</v>
      </c>
      <c r="B372" s="13" t="s">
        <v>120</v>
      </c>
      <c r="C372" s="46"/>
      <c r="D372" s="12"/>
      <c r="E372" s="14"/>
      <c r="F372" s="14">
        <f>SUM(F373:F375)</f>
        <v>0</v>
      </c>
    </row>
    <row r="373" spans="1:6" x14ac:dyDescent="0.35">
      <c r="A373" s="9">
        <v>874</v>
      </c>
      <c r="B373" s="10" t="s">
        <v>121</v>
      </c>
      <c r="C373" s="41"/>
      <c r="D373" s="9"/>
      <c r="E373" s="11"/>
      <c r="F373" s="11" t="str">
        <f t="shared" si="33"/>
        <v/>
      </c>
    </row>
    <row r="374" spans="1:6" x14ac:dyDescent="0.35">
      <c r="A374" s="9">
        <v>8740000001</v>
      </c>
      <c r="B374" s="10" t="s">
        <v>122</v>
      </c>
      <c r="C374" s="41"/>
      <c r="D374" s="9" t="s">
        <v>10</v>
      </c>
      <c r="E374" s="11"/>
      <c r="F374" s="11" t="str">
        <f t="shared" si="33"/>
        <v/>
      </c>
    </row>
    <row r="375" spans="1:6" x14ac:dyDescent="0.35">
      <c r="A375" s="9"/>
      <c r="B375" s="10"/>
      <c r="C375" s="41"/>
      <c r="D375" s="9"/>
      <c r="E375" s="11"/>
      <c r="F375" s="11" t="str">
        <f t="shared" si="33"/>
        <v/>
      </c>
    </row>
    <row r="376" spans="1:6" x14ac:dyDescent="0.35">
      <c r="A376" s="9"/>
      <c r="B376" s="10"/>
      <c r="C376" s="41"/>
      <c r="D376" s="9"/>
      <c r="E376" s="11"/>
      <c r="F376" s="11" t="str">
        <f t="shared" si="33"/>
        <v/>
      </c>
    </row>
    <row r="377" spans="1:6" x14ac:dyDescent="0.35">
      <c r="A377" s="6">
        <v>9</v>
      </c>
      <c r="B377" s="7" t="s">
        <v>123</v>
      </c>
      <c r="C377" s="40"/>
      <c r="D377" s="6"/>
      <c r="E377" s="8"/>
      <c r="F377" s="8">
        <f>SUM(F378:F405)/2</f>
        <v>0</v>
      </c>
    </row>
    <row r="378" spans="1:6" x14ac:dyDescent="0.35">
      <c r="A378" s="9"/>
      <c r="B378" s="10"/>
      <c r="C378" s="41"/>
      <c r="D378" s="9"/>
      <c r="E378" s="11"/>
      <c r="F378" s="11" t="str">
        <f t="shared" ref="F378:F404" si="36">IF(C378="","",C378*E378)</f>
        <v/>
      </c>
    </row>
    <row r="379" spans="1:6" x14ac:dyDescent="0.35">
      <c r="A379" s="9"/>
      <c r="B379" s="10"/>
      <c r="C379" s="41"/>
      <c r="D379" s="9"/>
      <c r="E379" s="11"/>
      <c r="F379" s="11" t="str">
        <f t="shared" si="36"/>
        <v/>
      </c>
    </row>
    <row r="380" spans="1:6" x14ac:dyDescent="0.35">
      <c r="A380" s="12">
        <v>91</v>
      </c>
      <c r="B380" s="13" t="s">
        <v>124</v>
      </c>
      <c r="C380" s="46"/>
      <c r="D380" s="12"/>
      <c r="E380" s="14"/>
      <c r="F380" s="14">
        <f>SUM(F381:F387)</f>
        <v>0</v>
      </c>
    </row>
    <row r="381" spans="1:6" x14ac:dyDescent="0.35">
      <c r="A381" s="9">
        <v>911</v>
      </c>
      <c r="B381" s="10" t="s">
        <v>125</v>
      </c>
      <c r="C381" s="41"/>
      <c r="D381" s="9"/>
      <c r="E381" s="11"/>
      <c r="F381" s="11" t="str">
        <f t="shared" si="36"/>
        <v/>
      </c>
    </row>
    <row r="382" spans="1:6" x14ac:dyDescent="0.35">
      <c r="A382" s="9">
        <v>9110000001</v>
      </c>
      <c r="B382" s="10" t="s">
        <v>126</v>
      </c>
      <c r="C382" s="41"/>
      <c r="D382" s="9" t="s">
        <v>164</v>
      </c>
      <c r="E382" s="11"/>
      <c r="F382" s="11" t="str">
        <f t="shared" si="36"/>
        <v/>
      </c>
    </row>
    <row r="383" spans="1:6" x14ac:dyDescent="0.35">
      <c r="A383" s="9">
        <v>913</v>
      </c>
      <c r="B383" s="10" t="s">
        <v>127</v>
      </c>
      <c r="C383" s="41"/>
      <c r="D383" s="9"/>
      <c r="E383" s="11"/>
      <c r="F383" s="11" t="str">
        <f t="shared" si="36"/>
        <v/>
      </c>
    </row>
    <row r="384" spans="1:6" x14ac:dyDescent="0.35">
      <c r="A384" s="9">
        <v>9130000001</v>
      </c>
      <c r="B384" s="10" t="s">
        <v>128</v>
      </c>
      <c r="C384" s="41"/>
      <c r="D384" s="9" t="s">
        <v>164</v>
      </c>
      <c r="E384" s="11"/>
      <c r="F384" s="11" t="str">
        <f t="shared" si="36"/>
        <v/>
      </c>
    </row>
    <row r="385" spans="1:6" x14ac:dyDescent="0.35">
      <c r="A385" s="9">
        <v>915</v>
      </c>
      <c r="B385" s="10" t="s">
        <v>129</v>
      </c>
      <c r="C385" s="41"/>
      <c r="D385" s="9"/>
      <c r="E385" s="11"/>
      <c r="F385" s="11" t="str">
        <f t="shared" si="36"/>
        <v/>
      </c>
    </row>
    <row r="386" spans="1:6" x14ac:dyDescent="0.35">
      <c r="A386" s="9">
        <v>9150000001</v>
      </c>
      <c r="B386" s="10" t="s">
        <v>130</v>
      </c>
      <c r="C386" s="41"/>
      <c r="D386" s="9" t="s">
        <v>164</v>
      </c>
      <c r="E386" s="11"/>
      <c r="F386" s="11" t="str">
        <f t="shared" si="36"/>
        <v/>
      </c>
    </row>
    <row r="387" spans="1:6" x14ac:dyDescent="0.35">
      <c r="A387" s="9"/>
      <c r="B387" s="10"/>
      <c r="C387" s="41"/>
      <c r="D387" s="9"/>
      <c r="E387" s="11"/>
      <c r="F387" s="11" t="str">
        <f t="shared" si="36"/>
        <v/>
      </c>
    </row>
    <row r="388" spans="1:6" x14ac:dyDescent="0.35">
      <c r="A388" s="9"/>
      <c r="B388" s="10"/>
      <c r="C388" s="41"/>
      <c r="D388" s="9"/>
      <c r="E388" s="11"/>
      <c r="F388" s="11" t="str">
        <f t="shared" si="36"/>
        <v/>
      </c>
    </row>
    <row r="389" spans="1:6" x14ac:dyDescent="0.35">
      <c r="A389" s="12">
        <v>92</v>
      </c>
      <c r="B389" s="13" t="s">
        <v>131</v>
      </c>
      <c r="C389" s="46"/>
      <c r="D389" s="12"/>
      <c r="E389" s="14"/>
      <c r="F389" s="14">
        <f>SUM(F390:F392)</f>
        <v>0</v>
      </c>
    </row>
    <row r="390" spans="1:6" x14ac:dyDescent="0.35">
      <c r="A390" s="9">
        <v>925</v>
      </c>
      <c r="B390" s="10" t="s">
        <v>132</v>
      </c>
      <c r="C390" s="41"/>
      <c r="D390" s="9"/>
      <c r="E390" s="11"/>
      <c r="F390" s="11" t="str">
        <f t="shared" si="36"/>
        <v/>
      </c>
    </row>
    <row r="391" spans="1:6" x14ac:dyDescent="0.35">
      <c r="A391" s="9">
        <v>9250000001</v>
      </c>
      <c r="B391" s="10" t="s">
        <v>133</v>
      </c>
      <c r="C391" s="41"/>
      <c r="D391" s="9" t="s">
        <v>10</v>
      </c>
      <c r="E391" s="11"/>
      <c r="F391" s="11" t="str">
        <f t="shared" si="36"/>
        <v/>
      </c>
    </row>
    <row r="392" spans="1:6" x14ac:dyDescent="0.35">
      <c r="A392" s="9"/>
      <c r="B392" s="10"/>
      <c r="C392" s="41"/>
      <c r="D392" s="9"/>
      <c r="E392" s="11"/>
      <c r="F392" s="11" t="str">
        <f t="shared" si="36"/>
        <v/>
      </c>
    </row>
    <row r="393" spans="1:6" x14ac:dyDescent="0.35">
      <c r="A393" s="9"/>
      <c r="B393" s="10"/>
      <c r="C393" s="41"/>
      <c r="D393" s="9"/>
      <c r="E393" s="11"/>
      <c r="F393" s="11" t="str">
        <f t="shared" si="36"/>
        <v/>
      </c>
    </row>
    <row r="394" spans="1:6" x14ac:dyDescent="0.35">
      <c r="A394" s="12">
        <v>94</v>
      </c>
      <c r="B394" s="13" t="s">
        <v>134</v>
      </c>
      <c r="C394" s="46"/>
      <c r="D394" s="12"/>
      <c r="E394" s="14"/>
      <c r="F394" s="14">
        <f>SUM(F395:F397)</f>
        <v>0</v>
      </c>
    </row>
    <row r="395" spans="1:6" x14ac:dyDescent="0.35">
      <c r="A395" s="9">
        <v>943</v>
      </c>
      <c r="B395" s="10" t="s">
        <v>135</v>
      </c>
      <c r="C395" s="41"/>
      <c r="D395" s="9"/>
      <c r="E395" s="11"/>
      <c r="F395" s="11" t="str">
        <f t="shared" si="36"/>
        <v/>
      </c>
    </row>
    <row r="396" spans="1:6" x14ac:dyDescent="0.35">
      <c r="A396" s="9">
        <v>9430000001</v>
      </c>
      <c r="B396" s="10" t="s">
        <v>136</v>
      </c>
      <c r="C396" s="41"/>
      <c r="D396" s="9" t="s">
        <v>10</v>
      </c>
      <c r="E396" s="11"/>
      <c r="F396" s="11" t="str">
        <f t="shared" si="36"/>
        <v/>
      </c>
    </row>
    <row r="397" spans="1:6" x14ac:dyDescent="0.35">
      <c r="A397" s="9"/>
      <c r="B397" s="10"/>
      <c r="C397" s="41"/>
      <c r="D397" s="9"/>
      <c r="E397" s="11"/>
      <c r="F397" s="11" t="str">
        <f t="shared" si="36"/>
        <v/>
      </c>
    </row>
    <row r="398" spans="1:6" x14ac:dyDescent="0.35">
      <c r="A398" s="9"/>
      <c r="B398" s="10"/>
      <c r="C398" s="41"/>
      <c r="D398" s="9"/>
      <c r="E398" s="11"/>
      <c r="F398" s="11" t="str">
        <f t="shared" si="36"/>
        <v/>
      </c>
    </row>
    <row r="399" spans="1:6" x14ac:dyDescent="0.35">
      <c r="A399" s="12">
        <v>96</v>
      </c>
      <c r="B399" s="13" t="s">
        <v>137</v>
      </c>
      <c r="C399" s="46"/>
      <c r="D399" s="12"/>
      <c r="E399" s="14"/>
      <c r="F399" s="14">
        <f>SUM(F400:F404)</f>
        <v>0</v>
      </c>
    </row>
    <row r="400" spans="1:6" x14ac:dyDescent="0.35">
      <c r="A400" s="9">
        <v>961</v>
      </c>
      <c r="B400" s="10" t="s">
        <v>138</v>
      </c>
      <c r="C400" s="41"/>
      <c r="D400" s="9"/>
      <c r="E400" s="11"/>
      <c r="F400" s="11" t="str">
        <f t="shared" si="36"/>
        <v/>
      </c>
    </row>
    <row r="401" spans="1:6" x14ac:dyDescent="0.35">
      <c r="A401" s="9">
        <v>9610000001</v>
      </c>
      <c r="B401" s="10" t="s">
        <v>138</v>
      </c>
      <c r="C401" s="41"/>
      <c r="D401" s="9" t="s">
        <v>10</v>
      </c>
      <c r="E401" s="11"/>
      <c r="F401" s="11" t="str">
        <f t="shared" si="36"/>
        <v/>
      </c>
    </row>
    <row r="402" spans="1:6" x14ac:dyDescent="0.35">
      <c r="A402" s="9"/>
      <c r="B402" s="10"/>
      <c r="C402" s="41"/>
      <c r="D402" s="9"/>
      <c r="E402" s="11"/>
      <c r="F402" s="11"/>
    </row>
    <row r="403" spans="1:6" x14ac:dyDescent="0.35">
      <c r="A403" s="9"/>
      <c r="B403" s="10"/>
      <c r="C403" s="41"/>
      <c r="D403" s="9"/>
      <c r="E403" s="11"/>
      <c r="F403" s="11"/>
    </row>
    <row r="404" spans="1:6" x14ac:dyDescent="0.35">
      <c r="A404" s="9"/>
      <c r="B404" s="10"/>
      <c r="C404" s="41"/>
      <c r="D404" s="9"/>
      <c r="E404" s="11"/>
      <c r="F404" s="11" t="str">
        <f t="shared" si="36"/>
        <v/>
      </c>
    </row>
    <row r="405" spans="1:6" x14ac:dyDescent="0.35">
      <c r="A405" s="9"/>
      <c r="B405" s="10"/>
      <c r="C405" s="41"/>
      <c r="D405" s="9"/>
      <c r="E405" s="11"/>
      <c r="F405" s="11"/>
    </row>
    <row r="406" spans="1:6" x14ac:dyDescent="0.35">
      <c r="A406" s="15" t="s">
        <v>139</v>
      </c>
      <c r="B406" s="27"/>
      <c r="C406" s="47"/>
      <c r="D406" s="16"/>
      <c r="E406" s="17"/>
      <c r="F406" s="17">
        <f>SUM(F7:F405)/3</f>
        <v>0</v>
      </c>
    </row>
    <row r="407" spans="1:6" x14ac:dyDescent="0.35">
      <c r="F407" s="18"/>
    </row>
    <row r="408" spans="1:6" x14ac:dyDescent="0.35">
      <c r="F408" s="18"/>
    </row>
    <row r="409" spans="1:6" x14ac:dyDescent="0.35">
      <c r="F409" s="18"/>
    </row>
    <row r="412" spans="1:6" x14ac:dyDescent="0.35">
      <c r="A412" s="116" t="s">
        <v>850</v>
      </c>
    </row>
    <row r="413" spans="1:6" x14ac:dyDescent="0.35">
      <c r="A413" s="116" t="s">
        <v>888</v>
      </c>
    </row>
    <row r="414" spans="1:6" x14ac:dyDescent="0.35">
      <c r="A414" s="117" t="s">
        <v>889</v>
      </c>
    </row>
    <row r="415" spans="1:6" x14ac:dyDescent="0.35">
      <c r="A415" s="116" t="s">
        <v>853</v>
      </c>
    </row>
    <row r="416" spans="1:6" x14ac:dyDescent="0.35">
      <c r="A416" s="116"/>
    </row>
    <row r="418" spans="1:1" x14ac:dyDescent="0.35">
      <c r="A418" s="118" t="s">
        <v>854</v>
      </c>
    </row>
    <row r="419" spans="1:1" x14ac:dyDescent="0.35">
      <c r="A419" s="118" t="s">
        <v>855</v>
      </c>
    </row>
    <row r="420" spans="1:1" x14ac:dyDescent="0.35">
      <c r="A420" s="118" t="s">
        <v>856</v>
      </c>
    </row>
    <row r="421" spans="1:1" x14ac:dyDescent="0.35">
      <c r="A421" s="118" t="s">
        <v>890</v>
      </c>
    </row>
    <row r="422" spans="1:1" x14ac:dyDescent="0.35">
      <c r="A422" s="118" t="s">
        <v>891</v>
      </c>
    </row>
    <row r="424" spans="1:1" ht="15.5" x14ac:dyDescent="0.35">
      <c r="A424" s="119" t="s">
        <v>859</v>
      </c>
    </row>
    <row r="425" spans="1:1" ht="15.5" x14ac:dyDescent="0.35">
      <c r="A425" s="119" t="s">
        <v>860</v>
      </c>
    </row>
    <row r="426" spans="1:1" ht="15.5" x14ac:dyDescent="0.35">
      <c r="A426" s="119"/>
    </row>
    <row r="427" spans="1:1" x14ac:dyDescent="0.35">
      <c r="A427" s="118" t="s">
        <v>861</v>
      </c>
    </row>
    <row r="428" spans="1:1" x14ac:dyDescent="0.35">
      <c r="A428" s="118"/>
    </row>
    <row r="429" spans="1:1" x14ac:dyDescent="0.35">
      <c r="A429" s="55" t="s">
        <v>893</v>
      </c>
    </row>
    <row r="430" spans="1:1" x14ac:dyDescent="0.35">
      <c r="A430" s="55" t="s">
        <v>892</v>
      </c>
    </row>
  </sheetData>
  <mergeCells count="1">
    <mergeCell ref="A3:F3"/>
  </mergeCells>
  <phoneticPr fontId="32" type="noConversion"/>
  <pageMargins left="0.74803149606299213" right="0.74803149606299213" top="0.98425196850393704" bottom="0.98425196850393704" header="0.51181102362204722" footer="0.51181102362204722"/>
  <pageSetup paperSize="9" scale="86" orientation="portrait" horizontalDpi="4294967295" verticalDpi="4294967295" r:id="rId1"/>
  <headerFooter>
    <oddHeader>&amp;LE-Eelarvestus OÜ&amp;Cwww.e-eelarvestus.ee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0D7F0-88A5-400D-9C63-365BA4842C95}">
  <dimension ref="A1:F132"/>
  <sheetViews>
    <sheetView showGridLines="0" zoomScaleNormal="100" workbookViewId="0">
      <selection activeCell="C12" sqref="C12"/>
    </sheetView>
  </sheetViews>
  <sheetFormatPr defaultColWidth="9.08984375" defaultRowHeight="14.5" x14ac:dyDescent="0.35"/>
  <cols>
    <col min="1" max="1" width="14" style="2" customWidth="1"/>
    <col min="2" max="2" width="51.6328125" style="20" customWidth="1"/>
    <col min="3" max="3" width="9.90625" style="38" bestFit="1" customWidth="1"/>
    <col min="4" max="4" width="7" style="2" bestFit="1" customWidth="1"/>
    <col min="5" max="5" width="12.90625" style="18" bestFit="1" customWidth="1"/>
    <col min="6" max="6" width="15.453125" style="2" bestFit="1" customWidth="1"/>
    <col min="7" max="16384" width="9.08984375" style="2"/>
  </cols>
  <sheetData>
    <row r="1" spans="1:6" ht="15.5" x14ac:dyDescent="0.35">
      <c r="A1" s="1"/>
      <c r="F1" s="3"/>
    </row>
    <row r="3" spans="1:6" ht="18" customHeight="1" x14ac:dyDescent="0.4">
      <c r="A3" s="124" t="s">
        <v>865</v>
      </c>
      <c r="B3" s="124"/>
      <c r="C3" s="124"/>
      <c r="D3" s="124"/>
      <c r="E3" s="124"/>
      <c r="F3" s="124"/>
    </row>
    <row r="5" spans="1:6" x14ac:dyDescent="0.35">
      <c r="A5" s="4" t="s">
        <v>0</v>
      </c>
      <c r="B5" s="4" t="s">
        <v>1</v>
      </c>
      <c r="C5" s="39" t="s">
        <v>2</v>
      </c>
      <c r="D5" s="4" t="s">
        <v>3</v>
      </c>
      <c r="E5" s="5" t="s">
        <v>4</v>
      </c>
      <c r="F5" s="5" t="s">
        <v>5</v>
      </c>
    </row>
    <row r="6" spans="1:6" ht="6" customHeight="1" x14ac:dyDescent="0.35"/>
    <row r="7" spans="1:6" x14ac:dyDescent="0.35">
      <c r="A7" s="6">
        <v>1</v>
      </c>
      <c r="B7" s="7" t="s">
        <v>6</v>
      </c>
      <c r="C7" s="40"/>
      <c r="D7" s="6"/>
      <c r="E7" s="8"/>
      <c r="F7" s="8">
        <f>SUM(F8:F22)/2</f>
        <v>0</v>
      </c>
    </row>
    <row r="8" spans="1:6" x14ac:dyDescent="0.35">
      <c r="A8" s="9"/>
      <c r="B8" s="10"/>
      <c r="C8" s="41"/>
      <c r="D8" s="9"/>
      <c r="E8" s="11"/>
      <c r="F8" s="11" t="str">
        <f t="shared" ref="F8:F22" si="0">IF(C8="","",C8*E8)</f>
        <v/>
      </c>
    </row>
    <row r="9" spans="1:6" x14ac:dyDescent="0.35">
      <c r="A9" s="9"/>
      <c r="B9" s="10"/>
      <c r="C9" s="41"/>
      <c r="D9" s="9"/>
      <c r="E9" s="11"/>
      <c r="F9" s="11" t="str">
        <f t="shared" si="0"/>
        <v/>
      </c>
    </row>
    <row r="10" spans="1:6" x14ac:dyDescent="0.35">
      <c r="A10" s="25">
        <v>11</v>
      </c>
      <c r="B10" s="31" t="s">
        <v>7</v>
      </c>
      <c r="C10" s="42"/>
      <c r="D10" s="25"/>
      <c r="E10" s="26"/>
      <c r="F10" s="26">
        <f>SUM(F11:F14)</f>
        <v>0</v>
      </c>
    </row>
    <row r="11" spans="1:6" x14ac:dyDescent="0.35">
      <c r="A11" s="22">
        <v>111</v>
      </c>
      <c r="B11" s="23" t="s">
        <v>8</v>
      </c>
      <c r="C11" s="43"/>
      <c r="D11" s="22"/>
      <c r="E11" s="24"/>
      <c r="F11" s="24" t="str">
        <f t="shared" si="0"/>
        <v/>
      </c>
    </row>
    <row r="12" spans="1:6" x14ac:dyDescent="0.35">
      <c r="A12" s="22">
        <v>1110000001</v>
      </c>
      <c r="B12" s="23" t="s">
        <v>9</v>
      </c>
      <c r="C12" s="43"/>
      <c r="D12" s="22" t="s">
        <v>10</v>
      </c>
      <c r="E12" s="24"/>
      <c r="F12" s="24" t="str">
        <f t="shared" si="0"/>
        <v/>
      </c>
    </row>
    <row r="13" spans="1:6" x14ac:dyDescent="0.35">
      <c r="A13" s="22">
        <v>1110000002</v>
      </c>
      <c r="B13" s="23" t="s">
        <v>790</v>
      </c>
      <c r="C13" s="43"/>
      <c r="D13" s="22" t="s">
        <v>168</v>
      </c>
      <c r="E13" s="24"/>
      <c r="F13" s="24" t="str">
        <f t="shared" si="0"/>
        <v/>
      </c>
    </row>
    <row r="14" spans="1:6" x14ac:dyDescent="0.35">
      <c r="A14" s="32"/>
      <c r="B14" s="10"/>
      <c r="C14" s="44"/>
      <c r="D14" s="32"/>
      <c r="E14" s="33"/>
      <c r="F14" s="33"/>
    </row>
    <row r="15" spans="1:6" x14ac:dyDescent="0.35">
      <c r="A15" s="9"/>
      <c r="B15" s="10"/>
      <c r="C15" s="41"/>
      <c r="D15" s="9"/>
      <c r="E15" s="11"/>
      <c r="F15" s="11" t="str">
        <f t="shared" si="0"/>
        <v/>
      </c>
    </row>
    <row r="16" spans="1:6" s="58" customFormat="1" x14ac:dyDescent="0.35">
      <c r="A16" s="69">
        <v>12</v>
      </c>
      <c r="B16" s="13" t="s">
        <v>12</v>
      </c>
      <c r="C16" s="70"/>
      <c r="D16" s="69"/>
      <c r="E16" s="71"/>
      <c r="F16" s="71">
        <f>SUM(F17:F21)</f>
        <v>0</v>
      </c>
    </row>
    <row r="17" spans="1:6" s="58" customFormat="1" x14ac:dyDescent="0.35">
      <c r="A17" s="32">
        <v>122</v>
      </c>
      <c r="B17" s="10" t="s">
        <v>14</v>
      </c>
      <c r="C17" s="74"/>
      <c r="D17" s="32"/>
      <c r="E17" s="33"/>
      <c r="F17" s="33" t="str">
        <f t="shared" si="0"/>
        <v/>
      </c>
    </row>
    <row r="18" spans="1:6" s="58" customFormat="1" x14ac:dyDescent="0.35">
      <c r="A18" s="32">
        <v>1220000001</v>
      </c>
      <c r="B18" s="10" t="s">
        <v>146</v>
      </c>
      <c r="C18" s="74"/>
      <c r="D18" s="32" t="s">
        <v>13</v>
      </c>
      <c r="E18" s="33"/>
      <c r="F18" s="33" t="str">
        <f t="shared" si="0"/>
        <v/>
      </c>
    </row>
    <row r="19" spans="1:6" s="58" customFormat="1" x14ac:dyDescent="0.35">
      <c r="A19" s="32">
        <v>128</v>
      </c>
      <c r="B19" s="10" t="s">
        <v>17</v>
      </c>
      <c r="C19" s="74"/>
      <c r="D19" s="32"/>
      <c r="E19" s="33"/>
      <c r="F19" s="33" t="str">
        <f t="shared" si="0"/>
        <v/>
      </c>
    </row>
    <row r="20" spans="1:6" s="58" customFormat="1" x14ac:dyDescent="0.35">
      <c r="A20" s="32">
        <v>1280000001</v>
      </c>
      <c r="B20" s="10" t="s">
        <v>170</v>
      </c>
      <c r="C20" s="74"/>
      <c r="D20" s="32" t="s">
        <v>13</v>
      </c>
      <c r="E20" s="33"/>
      <c r="F20" s="33" t="str">
        <f t="shared" si="0"/>
        <v/>
      </c>
    </row>
    <row r="21" spans="1:6" x14ac:dyDescent="0.35">
      <c r="A21" s="9"/>
      <c r="B21" s="10"/>
      <c r="C21" s="41"/>
      <c r="D21" s="9"/>
      <c r="E21" s="11"/>
      <c r="F21" s="11" t="str">
        <f t="shared" si="0"/>
        <v/>
      </c>
    </row>
    <row r="22" spans="1:6" x14ac:dyDescent="0.35">
      <c r="A22" s="9"/>
      <c r="B22" s="10"/>
      <c r="C22" s="41"/>
      <c r="D22" s="9"/>
      <c r="E22" s="11"/>
      <c r="F22" s="11" t="str">
        <f t="shared" si="0"/>
        <v/>
      </c>
    </row>
    <row r="23" spans="1:6" x14ac:dyDescent="0.35">
      <c r="A23" s="6">
        <v>2</v>
      </c>
      <c r="B23" s="7" t="s">
        <v>31</v>
      </c>
      <c r="C23" s="40"/>
      <c r="D23" s="6"/>
      <c r="E23" s="8"/>
      <c r="F23" s="8">
        <f>SUM(F24:F46)/2</f>
        <v>0</v>
      </c>
    </row>
    <row r="24" spans="1:6" x14ac:dyDescent="0.35">
      <c r="A24" s="9"/>
      <c r="B24" s="10"/>
      <c r="C24" s="41"/>
      <c r="D24" s="9"/>
      <c r="E24" s="11"/>
      <c r="F24" s="11" t="str">
        <f t="shared" ref="F24:F32" si="1">IF(C24="","",C24*E24)</f>
        <v/>
      </c>
    </row>
    <row r="25" spans="1:6" s="58" customFormat="1" x14ac:dyDescent="0.35">
      <c r="A25" s="32"/>
      <c r="B25" s="10"/>
      <c r="C25" s="74"/>
      <c r="D25" s="32"/>
      <c r="E25" s="33"/>
      <c r="F25" s="33" t="str">
        <f t="shared" si="1"/>
        <v/>
      </c>
    </row>
    <row r="26" spans="1:6" s="58" customFormat="1" x14ac:dyDescent="0.35">
      <c r="A26" s="83">
        <v>21</v>
      </c>
      <c r="B26" s="84" t="s">
        <v>32</v>
      </c>
      <c r="C26" s="85"/>
      <c r="D26" s="83"/>
      <c r="E26" s="86"/>
      <c r="F26" s="86">
        <f>SUM(F27:F32)</f>
        <v>0</v>
      </c>
    </row>
    <row r="27" spans="1:6" s="58" customFormat="1" x14ac:dyDescent="0.35">
      <c r="A27" s="87">
        <v>211</v>
      </c>
      <c r="B27" s="88" t="s">
        <v>33</v>
      </c>
      <c r="C27" s="89"/>
      <c r="D27" s="87"/>
      <c r="E27" s="90"/>
      <c r="F27" s="90" t="str">
        <f t="shared" si="1"/>
        <v/>
      </c>
    </row>
    <row r="28" spans="1:6" s="58" customFormat="1" x14ac:dyDescent="0.35">
      <c r="A28" s="87">
        <v>2110000001</v>
      </c>
      <c r="B28" s="88" t="s">
        <v>312</v>
      </c>
      <c r="C28" s="89"/>
      <c r="D28" s="87" t="s">
        <v>13</v>
      </c>
      <c r="E28" s="90"/>
      <c r="F28" s="90" t="str">
        <f t="shared" si="1"/>
        <v/>
      </c>
    </row>
    <row r="29" spans="1:6" s="58" customFormat="1" x14ac:dyDescent="0.35">
      <c r="A29" s="32">
        <v>214</v>
      </c>
      <c r="B29" s="10" t="s">
        <v>187</v>
      </c>
      <c r="C29" s="74"/>
      <c r="D29" s="32"/>
      <c r="E29" s="33"/>
      <c r="F29" s="33" t="str">
        <f t="shared" si="1"/>
        <v/>
      </c>
    </row>
    <row r="30" spans="1:6" s="58" customFormat="1" x14ac:dyDescent="0.35">
      <c r="A30" s="32">
        <v>2140000001</v>
      </c>
      <c r="B30" s="10" t="s">
        <v>724</v>
      </c>
      <c r="C30" s="74"/>
      <c r="D30" s="32" t="s">
        <v>172</v>
      </c>
      <c r="E30" s="33"/>
      <c r="F30" s="33" t="str">
        <f t="shared" si="1"/>
        <v/>
      </c>
    </row>
    <row r="31" spans="1:6" s="58" customFormat="1" x14ac:dyDescent="0.35">
      <c r="A31" s="32">
        <v>217</v>
      </c>
      <c r="B31" s="10" t="s">
        <v>35</v>
      </c>
      <c r="C31" s="74"/>
      <c r="D31" s="32"/>
      <c r="E31" s="33"/>
      <c r="F31" s="33" t="str">
        <f t="shared" si="1"/>
        <v/>
      </c>
    </row>
    <row r="32" spans="1:6" s="58" customFormat="1" x14ac:dyDescent="0.35">
      <c r="A32" s="32">
        <v>2170000001</v>
      </c>
      <c r="B32" s="10" t="s">
        <v>630</v>
      </c>
      <c r="C32" s="74"/>
      <c r="D32" s="32" t="s">
        <v>18</v>
      </c>
      <c r="E32" s="33"/>
      <c r="F32" s="33" t="str">
        <f t="shared" si="1"/>
        <v/>
      </c>
    </row>
    <row r="33" spans="1:6" s="58" customFormat="1" x14ac:dyDescent="0.35">
      <c r="A33" s="32"/>
      <c r="B33" s="10"/>
      <c r="C33" s="74"/>
      <c r="D33" s="32"/>
      <c r="E33" s="33"/>
      <c r="F33" s="33"/>
    </row>
    <row r="34" spans="1:6" s="58" customFormat="1" x14ac:dyDescent="0.35">
      <c r="A34" s="69">
        <v>23</v>
      </c>
      <c r="B34" s="13" t="s">
        <v>36</v>
      </c>
      <c r="C34" s="70"/>
      <c r="D34" s="69"/>
      <c r="E34" s="71"/>
      <c r="F34" s="71">
        <f>SUM(F35:F39)</f>
        <v>0</v>
      </c>
    </row>
    <row r="35" spans="1:6" s="58" customFormat="1" x14ac:dyDescent="0.35">
      <c r="A35" s="32">
        <v>235</v>
      </c>
      <c r="B35" s="10" t="s">
        <v>829</v>
      </c>
      <c r="C35" s="74"/>
      <c r="D35" s="32"/>
      <c r="E35" s="33"/>
      <c r="F35" s="33" t="str">
        <f t="shared" ref="F35:F39" si="2">IF(C35="","",C35*E35)</f>
        <v/>
      </c>
    </row>
    <row r="36" spans="1:6" s="58" customFormat="1" x14ac:dyDescent="0.35">
      <c r="A36" s="32">
        <v>2320000001</v>
      </c>
      <c r="B36" s="10" t="s">
        <v>720</v>
      </c>
      <c r="C36" s="74"/>
      <c r="D36" s="32" t="s">
        <v>18</v>
      </c>
      <c r="E36" s="33"/>
      <c r="F36" s="33" t="str">
        <f>IF(C36="","",C36*E36)</f>
        <v/>
      </c>
    </row>
    <row r="37" spans="1:6" s="58" customFormat="1" x14ac:dyDescent="0.35">
      <c r="A37" s="32">
        <v>236</v>
      </c>
      <c r="B37" s="10" t="s">
        <v>35</v>
      </c>
      <c r="C37" s="74"/>
      <c r="D37" s="32"/>
      <c r="E37" s="33"/>
      <c r="F37" s="33" t="str">
        <f t="shared" si="2"/>
        <v/>
      </c>
    </row>
    <row r="38" spans="1:6" s="58" customFormat="1" x14ac:dyDescent="0.35">
      <c r="A38" s="32">
        <v>2360000001</v>
      </c>
      <c r="B38" s="10" t="s">
        <v>633</v>
      </c>
      <c r="C38" s="74"/>
      <c r="D38" s="32" t="s">
        <v>18</v>
      </c>
      <c r="E38" s="33"/>
      <c r="F38" s="33" t="str">
        <f t="shared" si="2"/>
        <v/>
      </c>
    </row>
    <row r="39" spans="1:6" s="58" customFormat="1" x14ac:dyDescent="0.35">
      <c r="A39" s="32">
        <v>2360000002</v>
      </c>
      <c r="B39" s="10" t="s">
        <v>721</v>
      </c>
      <c r="C39" s="74"/>
      <c r="D39" s="32" t="s">
        <v>18</v>
      </c>
      <c r="E39" s="33"/>
      <c r="F39" s="33" t="str">
        <f t="shared" si="2"/>
        <v/>
      </c>
    </row>
    <row r="40" spans="1:6" s="58" customFormat="1" x14ac:dyDescent="0.35">
      <c r="A40" s="32"/>
      <c r="B40" s="10"/>
      <c r="C40" s="74"/>
      <c r="D40" s="32"/>
      <c r="E40" s="33"/>
      <c r="F40" s="33"/>
    </row>
    <row r="41" spans="1:6" s="58" customFormat="1" x14ac:dyDescent="0.35">
      <c r="A41" s="32"/>
      <c r="B41" s="10"/>
      <c r="C41" s="74"/>
      <c r="D41" s="32"/>
      <c r="E41" s="33"/>
      <c r="F41" s="33"/>
    </row>
    <row r="42" spans="1:6" x14ac:dyDescent="0.35">
      <c r="A42" s="25">
        <v>24</v>
      </c>
      <c r="B42" s="31" t="s">
        <v>177</v>
      </c>
      <c r="C42" s="42"/>
      <c r="D42" s="25"/>
      <c r="E42" s="26"/>
      <c r="F42" s="26">
        <f>SUM(F44:F44)</f>
        <v>0</v>
      </c>
    </row>
    <row r="43" spans="1:6" x14ac:dyDescent="0.35">
      <c r="A43" s="22">
        <v>244</v>
      </c>
      <c r="B43" s="23" t="s">
        <v>827</v>
      </c>
      <c r="C43" s="43"/>
      <c r="D43" s="22"/>
      <c r="E43" s="24"/>
      <c r="F43" s="24"/>
    </row>
    <row r="44" spans="1:6" x14ac:dyDescent="0.35">
      <c r="A44" s="22">
        <v>2420000001</v>
      </c>
      <c r="B44" s="23" t="s">
        <v>828</v>
      </c>
      <c r="C44" s="43"/>
      <c r="D44" s="22" t="s">
        <v>10</v>
      </c>
      <c r="E44" s="24"/>
      <c r="F44" s="24" t="str">
        <f t="shared" ref="F44" si="3">IF(C44="","",C44*E44)</f>
        <v/>
      </c>
    </row>
    <row r="45" spans="1:6" s="58" customFormat="1" x14ac:dyDescent="0.35">
      <c r="A45" s="32"/>
      <c r="B45" s="10"/>
      <c r="C45" s="74"/>
      <c r="D45" s="32"/>
      <c r="E45" s="33"/>
      <c r="F45" s="33"/>
    </row>
    <row r="46" spans="1:6" s="58" customFormat="1" x14ac:dyDescent="0.35">
      <c r="A46" s="32"/>
      <c r="B46" s="10"/>
      <c r="C46" s="74"/>
      <c r="D46" s="32"/>
      <c r="E46" s="33"/>
      <c r="F46" s="33"/>
    </row>
    <row r="47" spans="1:6" x14ac:dyDescent="0.35">
      <c r="A47" s="6">
        <v>3</v>
      </c>
      <c r="B47" s="7" t="s">
        <v>38</v>
      </c>
      <c r="C47" s="40"/>
      <c r="D47" s="6"/>
      <c r="E47" s="8"/>
      <c r="F47" s="8">
        <f>SUM(F48:F60)/2</f>
        <v>0</v>
      </c>
    </row>
    <row r="48" spans="1:6" x14ac:dyDescent="0.35">
      <c r="A48" s="9"/>
      <c r="B48" s="10"/>
      <c r="C48" s="41"/>
      <c r="D48" s="9"/>
      <c r="E48" s="11"/>
      <c r="F48" s="11" t="str">
        <f t="shared" ref="F48:F49" si="4">IF(C48="","",C48*E48)</f>
        <v/>
      </c>
    </row>
    <row r="49" spans="1:6" x14ac:dyDescent="0.35">
      <c r="A49" s="9"/>
      <c r="B49" s="10"/>
      <c r="C49" s="41"/>
      <c r="D49" s="9"/>
      <c r="E49" s="11"/>
      <c r="F49" s="11" t="str">
        <f t="shared" si="4"/>
        <v/>
      </c>
    </row>
    <row r="50" spans="1:6" s="58" customFormat="1" x14ac:dyDescent="0.35">
      <c r="A50" s="69">
        <v>32</v>
      </c>
      <c r="B50" s="13" t="s">
        <v>39</v>
      </c>
      <c r="C50" s="70"/>
      <c r="D50" s="69"/>
      <c r="E50" s="71"/>
      <c r="F50" s="71">
        <f>SUM(F51:F59)</f>
        <v>0</v>
      </c>
    </row>
    <row r="51" spans="1:6" s="58" customFormat="1" x14ac:dyDescent="0.35">
      <c r="A51" s="32">
        <v>326</v>
      </c>
      <c r="B51" s="10" t="s">
        <v>55</v>
      </c>
      <c r="C51" s="74"/>
      <c r="D51" s="32"/>
      <c r="E51" s="33"/>
      <c r="F51" s="33" t="str">
        <f t="shared" ref="F51" si="5">IF(C51="","",C51*E51)</f>
        <v/>
      </c>
    </row>
    <row r="52" spans="1:6" s="58" customFormat="1" x14ac:dyDescent="0.35">
      <c r="A52" s="32">
        <v>3260000001</v>
      </c>
      <c r="B52" s="10" t="s">
        <v>897</v>
      </c>
      <c r="C52" s="74"/>
      <c r="D52" s="32" t="s">
        <v>18</v>
      </c>
      <c r="E52" s="33"/>
      <c r="F52" s="33" t="str">
        <f>IF(C52="","",C52*E52)</f>
        <v/>
      </c>
    </row>
    <row r="53" spans="1:6" s="58" customFormat="1" x14ac:dyDescent="0.35">
      <c r="A53" s="32">
        <v>3260000002</v>
      </c>
      <c r="B53" s="10" t="s">
        <v>712</v>
      </c>
      <c r="C53" s="74"/>
      <c r="D53" s="32" t="s">
        <v>18</v>
      </c>
      <c r="E53" s="33"/>
      <c r="F53" s="33" t="str">
        <f>IF(C53="","",C53*E53)</f>
        <v/>
      </c>
    </row>
    <row r="54" spans="1:6" s="58" customFormat="1" x14ac:dyDescent="0.35">
      <c r="A54" s="32">
        <v>3260000003</v>
      </c>
      <c r="B54" s="10" t="s">
        <v>722</v>
      </c>
      <c r="C54" s="74"/>
      <c r="D54" s="32" t="s">
        <v>19</v>
      </c>
      <c r="E54" s="33"/>
      <c r="F54" s="33" t="str">
        <f>IF(C54="","",C54*E54)</f>
        <v/>
      </c>
    </row>
    <row r="55" spans="1:6" s="58" customFormat="1" x14ac:dyDescent="0.35">
      <c r="A55" s="32">
        <v>328</v>
      </c>
      <c r="B55" s="10" t="s">
        <v>44</v>
      </c>
      <c r="C55" s="74"/>
      <c r="D55" s="32"/>
      <c r="E55" s="33"/>
      <c r="F55" s="33" t="str">
        <f t="shared" ref="F55:F60" si="6">IF(C55="","",C55*E55)</f>
        <v/>
      </c>
    </row>
    <row r="56" spans="1:6" s="58" customFormat="1" x14ac:dyDescent="0.35">
      <c r="A56" s="32">
        <v>3280000001</v>
      </c>
      <c r="B56" s="10" t="s">
        <v>711</v>
      </c>
      <c r="C56" s="74"/>
      <c r="D56" s="32" t="s">
        <v>18</v>
      </c>
      <c r="E56" s="33"/>
      <c r="F56" s="33" t="str">
        <f t="shared" si="6"/>
        <v/>
      </c>
    </row>
    <row r="57" spans="1:6" s="58" customFormat="1" x14ac:dyDescent="0.35">
      <c r="A57" s="32">
        <v>3280000002</v>
      </c>
      <c r="B57" s="10" t="s">
        <v>713</v>
      </c>
      <c r="C57" s="74"/>
      <c r="D57" s="32" t="s">
        <v>18</v>
      </c>
      <c r="E57" s="33"/>
      <c r="F57" s="33" t="str">
        <f t="shared" si="6"/>
        <v/>
      </c>
    </row>
    <row r="58" spans="1:6" s="58" customFormat="1" x14ac:dyDescent="0.35">
      <c r="A58" s="32">
        <v>3280000003</v>
      </c>
      <c r="B58" s="10" t="s">
        <v>719</v>
      </c>
      <c r="C58" s="74"/>
      <c r="D58" s="32" t="s">
        <v>18</v>
      </c>
      <c r="E58" s="33"/>
      <c r="F58" s="33" t="str">
        <f t="shared" si="6"/>
        <v/>
      </c>
    </row>
    <row r="59" spans="1:6" s="58" customFormat="1" x14ac:dyDescent="0.35">
      <c r="A59" s="32"/>
      <c r="B59" s="10"/>
      <c r="C59" s="74"/>
      <c r="D59" s="32"/>
      <c r="E59" s="33"/>
      <c r="F59" s="33"/>
    </row>
    <row r="60" spans="1:6" x14ac:dyDescent="0.35">
      <c r="A60" s="22"/>
      <c r="B60" s="23"/>
      <c r="C60" s="43"/>
      <c r="D60" s="22"/>
      <c r="E60" s="24"/>
      <c r="F60" s="24" t="str">
        <f t="shared" si="6"/>
        <v/>
      </c>
    </row>
    <row r="61" spans="1:6" x14ac:dyDescent="0.35">
      <c r="A61" s="6">
        <v>4</v>
      </c>
      <c r="B61" s="7" t="s">
        <v>46</v>
      </c>
      <c r="C61" s="40"/>
      <c r="D61" s="6"/>
      <c r="E61" s="8"/>
      <c r="F61" s="8">
        <f>SUM(F62:F75)/2</f>
        <v>0</v>
      </c>
    </row>
    <row r="62" spans="1:6" s="58" customFormat="1" x14ac:dyDescent="0.35">
      <c r="A62" s="28"/>
      <c r="B62" s="29"/>
      <c r="C62" s="68"/>
      <c r="D62" s="28"/>
      <c r="E62" s="30"/>
      <c r="F62" s="30"/>
    </row>
    <row r="63" spans="1:6" s="58" customFormat="1" x14ac:dyDescent="0.35">
      <c r="A63" s="28"/>
      <c r="B63" s="29"/>
      <c r="C63" s="68"/>
      <c r="D63" s="28"/>
      <c r="E63" s="30"/>
      <c r="F63" s="30"/>
    </row>
    <row r="64" spans="1:6" s="58" customFormat="1" ht="18" customHeight="1" x14ac:dyDescent="0.35">
      <c r="A64" s="69">
        <v>48</v>
      </c>
      <c r="B64" s="13" t="s">
        <v>53</v>
      </c>
      <c r="C64" s="70"/>
      <c r="D64" s="69"/>
      <c r="E64" s="71"/>
      <c r="F64" s="71">
        <f>SUM(F65:F75)</f>
        <v>0</v>
      </c>
    </row>
    <row r="65" spans="1:6" s="58" customFormat="1" x14ac:dyDescent="0.35">
      <c r="A65" s="32">
        <v>486</v>
      </c>
      <c r="B65" s="10" t="s">
        <v>55</v>
      </c>
      <c r="C65" s="74"/>
      <c r="D65" s="32"/>
      <c r="E65" s="33"/>
      <c r="F65" s="33" t="str">
        <f t="shared" ref="F65:F75" si="7">IF(C65="","",C65*E65)</f>
        <v/>
      </c>
    </row>
    <row r="66" spans="1:6" s="58" customFormat="1" x14ac:dyDescent="0.35">
      <c r="A66" s="32">
        <v>4860000001</v>
      </c>
      <c r="B66" s="10" t="s">
        <v>715</v>
      </c>
      <c r="C66" s="74"/>
      <c r="D66" s="32" t="s">
        <v>18</v>
      </c>
      <c r="E66" s="33"/>
      <c r="F66" s="33" t="str">
        <f>IF(C66="","",C66*E66)</f>
        <v/>
      </c>
    </row>
    <row r="67" spans="1:6" s="58" customFormat="1" x14ac:dyDescent="0.35">
      <c r="A67" s="32">
        <v>4860000002</v>
      </c>
      <c r="B67" s="10" t="s">
        <v>716</v>
      </c>
      <c r="C67" s="74"/>
      <c r="D67" s="32" t="s">
        <v>18</v>
      </c>
      <c r="E67" s="33"/>
      <c r="F67" s="33" t="str">
        <f>IF(C67="","",C67*E67)</f>
        <v/>
      </c>
    </row>
    <row r="68" spans="1:6" s="58" customFormat="1" x14ac:dyDescent="0.35">
      <c r="A68" s="32">
        <v>4860000003</v>
      </c>
      <c r="B68" s="10" t="s">
        <v>717</v>
      </c>
      <c r="C68" s="74"/>
      <c r="D68" s="32" t="s">
        <v>18</v>
      </c>
      <c r="E68" s="33"/>
      <c r="F68" s="33" t="str">
        <f>IF(C68="","",C68*E68)</f>
        <v/>
      </c>
    </row>
    <row r="69" spans="1:6" s="58" customFormat="1" x14ac:dyDescent="0.35">
      <c r="A69" s="32">
        <v>4860000004</v>
      </c>
      <c r="B69" s="10" t="s">
        <v>718</v>
      </c>
      <c r="C69" s="74"/>
      <c r="D69" s="32" t="s">
        <v>18</v>
      </c>
      <c r="E69" s="33"/>
      <c r="F69" s="33" t="str">
        <f>IF(C69="","",C69*E69)</f>
        <v/>
      </c>
    </row>
    <row r="70" spans="1:6" s="58" customFormat="1" x14ac:dyDescent="0.35">
      <c r="A70" s="32">
        <v>487</v>
      </c>
      <c r="B70" s="10" t="s">
        <v>35</v>
      </c>
      <c r="C70" s="74"/>
      <c r="D70" s="32"/>
      <c r="E70" s="33"/>
      <c r="F70" s="33" t="str">
        <f t="shared" si="7"/>
        <v/>
      </c>
    </row>
    <row r="71" spans="1:6" s="58" customFormat="1" x14ac:dyDescent="0.35">
      <c r="A71" s="32">
        <v>4870000001</v>
      </c>
      <c r="B71" s="10" t="s">
        <v>515</v>
      </c>
      <c r="C71" s="74"/>
      <c r="D71" s="32" t="s">
        <v>18</v>
      </c>
      <c r="E71" s="33"/>
      <c r="F71" s="33" t="str">
        <f>IF(C71="","",C71*E71)</f>
        <v/>
      </c>
    </row>
    <row r="72" spans="1:6" s="58" customFormat="1" x14ac:dyDescent="0.35">
      <c r="A72" s="32">
        <v>488</v>
      </c>
      <c r="B72" s="10" t="s">
        <v>56</v>
      </c>
      <c r="C72" s="74"/>
      <c r="D72" s="32"/>
      <c r="E72" s="33"/>
      <c r="F72" s="33" t="str">
        <f t="shared" si="7"/>
        <v/>
      </c>
    </row>
    <row r="73" spans="1:6" s="58" customFormat="1" x14ac:dyDescent="0.35">
      <c r="A73" s="32">
        <v>4880000001</v>
      </c>
      <c r="B73" s="10" t="s">
        <v>714</v>
      </c>
      <c r="C73" s="74"/>
      <c r="D73" s="32" t="s">
        <v>18</v>
      </c>
      <c r="E73" s="33"/>
      <c r="F73" s="33" t="str">
        <f t="shared" si="7"/>
        <v/>
      </c>
    </row>
    <row r="74" spans="1:6" x14ac:dyDescent="0.35">
      <c r="A74" s="22"/>
      <c r="B74" s="23"/>
      <c r="C74" s="43"/>
      <c r="D74" s="22"/>
      <c r="E74" s="24"/>
      <c r="F74" s="24" t="str">
        <f t="shared" si="7"/>
        <v/>
      </c>
    </row>
    <row r="75" spans="1:6" x14ac:dyDescent="0.35">
      <c r="A75" s="22"/>
      <c r="B75" s="23"/>
      <c r="C75" s="43"/>
      <c r="D75" s="22"/>
      <c r="E75" s="24"/>
      <c r="F75" s="24" t="str">
        <f t="shared" si="7"/>
        <v/>
      </c>
    </row>
    <row r="76" spans="1:6" x14ac:dyDescent="0.35">
      <c r="A76" s="6">
        <v>7</v>
      </c>
      <c r="B76" s="7" t="s">
        <v>76</v>
      </c>
      <c r="C76" s="40"/>
      <c r="D76" s="6"/>
      <c r="E76" s="8"/>
      <c r="F76" s="8">
        <f>SUM(F77:F91)/2</f>
        <v>0</v>
      </c>
    </row>
    <row r="77" spans="1:6" x14ac:dyDescent="0.35">
      <c r="A77" s="9"/>
      <c r="B77" s="10"/>
      <c r="C77" s="41"/>
      <c r="D77" s="9"/>
      <c r="E77" s="11"/>
      <c r="F77" s="11" t="str">
        <f t="shared" ref="F77:F91" si="8">IF(C77="","",C77*E77)</f>
        <v/>
      </c>
    </row>
    <row r="78" spans="1:6" x14ac:dyDescent="0.35">
      <c r="A78" s="9"/>
      <c r="B78" s="10"/>
      <c r="C78" s="41"/>
      <c r="D78" s="9"/>
      <c r="E78" s="11"/>
      <c r="F78" s="11" t="str">
        <f t="shared" si="8"/>
        <v/>
      </c>
    </row>
    <row r="79" spans="1:6" x14ac:dyDescent="0.35">
      <c r="A79" s="12">
        <v>74</v>
      </c>
      <c r="B79" s="13" t="s">
        <v>87</v>
      </c>
      <c r="C79" s="46"/>
      <c r="D79" s="12"/>
      <c r="E79" s="14"/>
      <c r="F79" s="14">
        <f>SUM(F80:F90)</f>
        <v>0</v>
      </c>
    </row>
    <row r="80" spans="1:6" x14ac:dyDescent="0.35">
      <c r="A80" s="9">
        <v>741</v>
      </c>
      <c r="B80" s="10" t="s">
        <v>88</v>
      </c>
      <c r="C80" s="41"/>
      <c r="D80" s="9"/>
      <c r="E80" s="11"/>
      <c r="F80" s="11" t="str">
        <f t="shared" si="8"/>
        <v/>
      </c>
    </row>
    <row r="81" spans="1:6" x14ac:dyDescent="0.35">
      <c r="A81" s="9">
        <v>7410000001</v>
      </c>
      <c r="B81" s="10" t="s">
        <v>88</v>
      </c>
      <c r="C81" s="41"/>
      <c r="D81" s="9" t="s">
        <v>10</v>
      </c>
      <c r="E81" s="11"/>
      <c r="F81" s="11" t="str">
        <f t="shared" si="8"/>
        <v/>
      </c>
    </row>
    <row r="82" spans="1:6" x14ac:dyDescent="0.35">
      <c r="A82" s="9">
        <v>743</v>
      </c>
      <c r="B82" s="10" t="s">
        <v>90</v>
      </c>
      <c r="C82" s="41"/>
      <c r="D82" s="9"/>
      <c r="E82" s="11"/>
      <c r="F82" s="11" t="str">
        <f t="shared" si="8"/>
        <v/>
      </c>
    </row>
    <row r="83" spans="1:6" x14ac:dyDescent="0.35">
      <c r="A83" s="9">
        <v>7430000001</v>
      </c>
      <c r="B83" s="10" t="s">
        <v>90</v>
      </c>
      <c r="C83" s="41"/>
      <c r="D83" s="9" t="s">
        <v>10</v>
      </c>
      <c r="E83" s="11"/>
      <c r="F83" s="11" t="str">
        <f t="shared" si="8"/>
        <v/>
      </c>
    </row>
    <row r="84" spans="1:6" x14ac:dyDescent="0.35">
      <c r="A84" s="9">
        <v>744</v>
      </c>
      <c r="B84" s="10" t="s">
        <v>92</v>
      </c>
      <c r="C84" s="41"/>
      <c r="D84" s="9"/>
      <c r="E84" s="11"/>
      <c r="F84" s="11" t="str">
        <f t="shared" si="8"/>
        <v/>
      </c>
    </row>
    <row r="85" spans="1:6" x14ac:dyDescent="0.35">
      <c r="A85" s="9">
        <v>7440000003</v>
      </c>
      <c r="B85" s="10" t="s">
        <v>92</v>
      </c>
      <c r="C85" s="41"/>
      <c r="D85" s="9" t="s">
        <v>10</v>
      </c>
      <c r="E85" s="11"/>
      <c r="F85" s="11" t="str">
        <f t="shared" si="8"/>
        <v/>
      </c>
    </row>
    <row r="86" spans="1:6" x14ac:dyDescent="0.35">
      <c r="A86" s="9">
        <v>745</v>
      </c>
      <c r="B86" s="10" t="s">
        <v>812</v>
      </c>
      <c r="C86" s="41"/>
      <c r="D86" s="9"/>
      <c r="E86" s="11"/>
      <c r="F86" s="11" t="str">
        <f t="shared" si="8"/>
        <v/>
      </c>
    </row>
    <row r="87" spans="1:6" x14ac:dyDescent="0.35">
      <c r="A87" s="9">
        <v>7450000001</v>
      </c>
      <c r="B87" s="10" t="s">
        <v>812</v>
      </c>
      <c r="C87" s="41"/>
      <c r="D87" s="9" t="s">
        <v>10</v>
      </c>
      <c r="E87" s="11"/>
      <c r="F87" s="11" t="str">
        <f t="shared" si="8"/>
        <v/>
      </c>
    </row>
    <row r="88" spans="1:6" x14ac:dyDescent="0.35">
      <c r="A88" s="9">
        <v>746</v>
      </c>
      <c r="B88" s="10" t="s">
        <v>94</v>
      </c>
      <c r="C88" s="41"/>
      <c r="D88" s="9"/>
      <c r="E88" s="11"/>
      <c r="F88" s="11" t="str">
        <f t="shared" si="8"/>
        <v/>
      </c>
    </row>
    <row r="89" spans="1:6" x14ac:dyDescent="0.35">
      <c r="A89" s="9">
        <v>7460000001</v>
      </c>
      <c r="B89" s="10" t="s">
        <v>94</v>
      </c>
      <c r="C89" s="41"/>
      <c r="D89" s="9" t="s">
        <v>10</v>
      </c>
      <c r="E89" s="11"/>
      <c r="F89" s="11" t="str">
        <f t="shared" si="8"/>
        <v/>
      </c>
    </row>
    <row r="90" spans="1:6" x14ac:dyDescent="0.35">
      <c r="A90" s="9"/>
      <c r="B90" s="10"/>
      <c r="C90" s="41"/>
      <c r="D90" s="9"/>
      <c r="E90" s="11"/>
      <c r="F90" s="11" t="str">
        <f t="shared" si="8"/>
        <v/>
      </c>
    </row>
    <row r="91" spans="1:6" x14ac:dyDescent="0.35">
      <c r="A91" s="9"/>
      <c r="B91" s="10"/>
      <c r="C91" s="41"/>
      <c r="D91" s="9"/>
      <c r="E91" s="11"/>
      <c r="F91" s="11" t="str">
        <f t="shared" si="8"/>
        <v/>
      </c>
    </row>
    <row r="92" spans="1:6" x14ac:dyDescent="0.35">
      <c r="A92" s="6">
        <v>10</v>
      </c>
      <c r="B92" s="7" t="s">
        <v>847</v>
      </c>
      <c r="C92" s="106"/>
      <c r="D92" s="6"/>
      <c r="E92" s="8"/>
      <c r="F92" s="8">
        <f>SUM(F93:F107)/2</f>
        <v>0</v>
      </c>
    </row>
    <row r="93" spans="1:6" x14ac:dyDescent="0.35">
      <c r="A93" s="9"/>
      <c r="B93" s="36"/>
      <c r="C93" s="107"/>
      <c r="D93" s="9"/>
      <c r="E93" s="11"/>
      <c r="F93" s="11" t="str">
        <f t="shared" ref="F93:F94" si="9">IF(C93="","",C93*E93)</f>
        <v/>
      </c>
    </row>
    <row r="94" spans="1:6" x14ac:dyDescent="0.35">
      <c r="A94" s="9"/>
      <c r="B94" s="36"/>
      <c r="C94" s="107"/>
      <c r="D94" s="9"/>
      <c r="E94" s="11"/>
      <c r="F94" s="11" t="str">
        <f t="shared" si="9"/>
        <v/>
      </c>
    </row>
    <row r="95" spans="1:6" x14ac:dyDescent="0.35">
      <c r="A95" s="12">
        <v>10</v>
      </c>
      <c r="B95" s="108" t="s">
        <v>848</v>
      </c>
      <c r="C95" s="109"/>
      <c r="D95" s="12"/>
      <c r="E95" s="14"/>
      <c r="F95" s="14">
        <f>SUM(F96:F107)</f>
        <v>0</v>
      </c>
    </row>
    <row r="96" spans="1:6" x14ac:dyDescent="0.35">
      <c r="A96" s="9">
        <v>101</v>
      </c>
      <c r="B96" s="36" t="s">
        <v>848</v>
      </c>
      <c r="C96" s="107"/>
      <c r="D96" s="9"/>
      <c r="E96" s="11"/>
      <c r="F96" s="11" t="str">
        <f t="shared" ref="F96:F104" si="10">IF(C96="","",C96*E96)</f>
        <v/>
      </c>
    </row>
    <row r="97" spans="1:6" x14ac:dyDescent="0.35">
      <c r="A97" s="9">
        <v>1010000001</v>
      </c>
      <c r="B97" s="110" t="s">
        <v>849</v>
      </c>
      <c r="C97" s="107"/>
      <c r="D97" s="9"/>
      <c r="E97" s="11"/>
      <c r="F97" s="11" t="str">
        <f t="shared" si="10"/>
        <v/>
      </c>
    </row>
    <row r="98" spans="1:6" x14ac:dyDescent="0.35">
      <c r="A98" s="9">
        <v>1010000002</v>
      </c>
      <c r="B98" s="110" t="s">
        <v>849</v>
      </c>
      <c r="C98" s="107"/>
      <c r="D98" s="9"/>
      <c r="E98" s="11"/>
      <c r="F98" s="11" t="str">
        <f t="shared" si="10"/>
        <v/>
      </c>
    </row>
    <row r="99" spans="1:6" x14ac:dyDescent="0.35">
      <c r="A99" s="9">
        <v>1010000003</v>
      </c>
      <c r="B99" s="110" t="s">
        <v>849</v>
      </c>
      <c r="C99" s="107"/>
      <c r="D99" s="9"/>
      <c r="E99" s="11"/>
      <c r="F99" s="11" t="str">
        <f t="shared" si="10"/>
        <v/>
      </c>
    </row>
    <row r="100" spans="1:6" x14ac:dyDescent="0.35">
      <c r="A100" s="9"/>
      <c r="B100" s="110"/>
      <c r="C100" s="107"/>
      <c r="D100" s="9"/>
      <c r="E100" s="11"/>
      <c r="F100" s="11" t="str">
        <f t="shared" si="10"/>
        <v/>
      </c>
    </row>
    <row r="101" spans="1:6" x14ac:dyDescent="0.35">
      <c r="A101" s="9"/>
      <c r="B101" s="36"/>
      <c r="C101" s="37"/>
      <c r="D101" s="9"/>
      <c r="E101" s="11"/>
      <c r="F101" s="11" t="str">
        <f t="shared" si="10"/>
        <v/>
      </c>
    </row>
    <row r="102" spans="1:6" x14ac:dyDescent="0.35">
      <c r="A102" s="9"/>
      <c r="B102" s="36"/>
      <c r="C102" s="37"/>
      <c r="D102" s="9"/>
      <c r="E102" s="11"/>
      <c r="F102" s="11" t="str">
        <f t="shared" si="10"/>
        <v/>
      </c>
    </row>
    <row r="103" spans="1:6" x14ac:dyDescent="0.35">
      <c r="A103" s="9"/>
      <c r="B103" s="110"/>
      <c r="C103" s="107"/>
      <c r="D103" s="9"/>
      <c r="E103" s="11"/>
      <c r="F103" s="11" t="str">
        <f t="shared" si="10"/>
        <v/>
      </c>
    </row>
    <row r="104" spans="1:6" x14ac:dyDescent="0.35">
      <c r="A104" s="111"/>
      <c r="B104" s="112"/>
      <c r="C104" s="113"/>
      <c r="D104" s="114"/>
      <c r="E104" s="115"/>
      <c r="F104" s="11" t="str">
        <f t="shared" si="10"/>
        <v/>
      </c>
    </row>
    <row r="105" spans="1:6" x14ac:dyDescent="0.35">
      <c r="A105" s="9"/>
      <c r="B105" s="10"/>
      <c r="C105" s="41"/>
      <c r="D105" s="9"/>
      <c r="E105" s="11"/>
      <c r="F105" s="11"/>
    </row>
    <row r="106" spans="1:6" x14ac:dyDescent="0.35">
      <c r="A106" s="9"/>
      <c r="B106" s="10"/>
      <c r="C106" s="41"/>
      <c r="D106" s="9"/>
      <c r="E106" s="11"/>
      <c r="F106" s="11"/>
    </row>
    <row r="107" spans="1:6" x14ac:dyDescent="0.35">
      <c r="A107" s="9"/>
      <c r="B107" s="10"/>
      <c r="C107" s="41"/>
      <c r="D107" s="9"/>
      <c r="E107" s="11"/>
      <c r="F107" s="11" t="str">
        <f t="shared" ref="F107" si="11">IF(C107="","",C107*E107)</f>
        <v/>
      </c>
    </row>
    <row r="108" spans="1:6" x14ac:dyDescent="0.35">
      <c r="A108" s="9"/>
      <c r="B108" s="10"/>
      <c r="C108" s="41"/>
      <c r="D108" s="9"/>
      <c r="E108" s="11"/>
      <c r="F108" s="11"/>
    </row>
    <row r="109" spans="1:6" x14ac:dyDescent="0.35">
      <c r="A109" s="15" t="s">
        <v>139</v>
      </c>
      <c r="B109" s="27"/>
      <c r="C109" s="47"/>
      <c r="D109" s="16"/>
      <c r="E109" s="17"/>
      <c r="F109" s="17">
        <f>SUM(F7:F108)/3</f>
        <v>0</v>
      </c>
    </row>
    <row r="110" spans="1:6" x14ac:dyDescent="0.35">
      <c r="F110" s="18"/>
    </row>
    <row r="114" spans="1:1" x14ac:dyDescent="0.35">
      <c r="A114" s="116" t="s">
        <v>850</v>
      </c>
    </row>
    <row r="115" spans="1:1" x14ac:dyDescent="0.35">
      <c r="A115" s="116" t="s">
        <v>888</v>
      </c>
    </row>
    <row r="116" spans="1:1" x14ac:dyDescent="0.35">
      <c r="A116" s="117" t="s">
        <v>889</v>
      </c>
    </row>
    <row r="117" spans="1:1" x14ac:dyDescent="0.35">
      <c r="A117" s="116" t="s">
        <v>853</v>
      </c>
    </row>
    <row r="118" spans="1:1" x14ac:dyDescent="0.35">
      <c r="A118" s="116"/>
    </row>
    <row r="120" spans="1:1" x14ac:dyDescent="0.35">
      <c r="A120" s="118" t="s">
        <v>854</v>
      </c>
    </row>
    <row r="121" spans="1:1" x14ac:dyDescent="0.35">
      <c r="A121" s="118" t="s">
        <v>855</v>
      </c>
    </row>
    <row r="122" spans="1:1" x14ac:dyDescent="0.35">
      <c r="A122" s="118" t="s">
        <v>856</v>
      </c>
    </row>
    <row r="123" spans="1:1" x14ac:dyDescent="0.35">
      <c r="A123" s="118" t="s">
        <v>890</v>
      </c>
    </row>
    <row r="124" spans="1:1" x14ac:dyDescent="0.35">
      <c r="A124" s="118" t="s">
        <v>891</v>
      </c>
    </row>
    <row r="126" spans="1:1" ht="15.5" x14ac:dyDescent="0.35">
      <c r="A126" s="119" t="s">
        <v>859</v>
      </c>
    </row>
    <row r="127" spans="1:1" ht="15.5" x14ac:dyDescent="0.35">
      <c r="A127" s="119" t="s">
        <v>860</v>
      </c>
    </row>
    <row r="128" spans="1:1" ht="15.5" x14ac:dyDescent="0.35">
      <c r="A128" s="119"/>
    </row>
    <row r="129" spans="1:1" x14ac:dyDescent="0.35">
      <c r="A129" s="118" t="s">
        <v>861</v>
      </c>
    </row>
    <row r="130" spans="1:1" x14ac:dyDescent="0.35">
      <c r="A130" s="118"/>
    </row>
    <row r="131" spans="1:1" x14ac:dyDescent="0.35">
      <c r="A131" s="55" t="s">
        <v>893</v>
      </c>
    </row>
    <row r="132" spans="1:1" x14ac:dyDescent="0.35">
      <c r="A132" s="55" t="s">
        <v>892</v>
      </c>
    </row>
  </sheetData>
  <mergeCells count="1">
    <mergeCell ref="A3:F3"/>
  </mergeCells>
  <pageMargins left="0.74803149606299213" right="0.74803149606299213" top="0.98425196850393704" bottom="0.98425196850393704" header="0.51181102362204722" footer="0.51181102362204722"/>
  <pageSetup paperSize="9" scale="86" orientation="portrait" horizontalDpi="4294967295" verticalDpi="4294967295" r:id="rId1"/>
  <headerFooter>
    <oddHeader>&amp;LE-Eelarvestus OÜ&amp;Cwww.e-eelarvestus.ee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40A63-AAA5-4BA1-91B3-9CCEF4130505}">
  <dimension ref="A2:F345"/>
  <sheetViews>
    <sheetView showGridLines="0" zoomScaleNormal="100" workbookViewId="0">
      <selection activeCell="C13" sqref="C13"/>
    </sheetView>
  </sheetViews>
  <sheetFormatPr defaultColWidth="9.08984375" defaultRowHeight="14.5" x14ac:dyDescent="0.35"/>
  <cols>
    <col min="1" max="1" width="14" style="2" customWidth="1"/>
    <col min="2" max="2" width="51.6328125" style="20" customWidth="1"/>
    <col min="3" max="3" width="9.90625" style="38" bestFit="1" customWidth="1"/>
    <col min="4" max="4" width="7" style="2" bestFit="1" customWidth="1"/>
    <col min="5" max="5" width="12.90625" style="18" bestFit="1" customWidth="1"/>
    <col min="6" max="6" width="15.453125" style="2" bestFit="1" customWidth="1"/>
    <col min="7" max="16384" width="9.08984375" style="2"/>
  </cols>
  <sheetData>
    <row r="2" spans="1:6" ht="15.5" x14ac:dyDescent="0.35">
      <c r="A2" s="1"/>
      <c r="F2" s="3"/>
    </row>
    <row r="4" spans="1:6" ht="18" customHeight="1" x14ac:dyDescent="0.4">
      <c r="A4" s="124" t="s">
        <v>866</v>
      </c>
      <c r="B4" s="124"/>
      <c r="C4" s="124"/>
      <c r="D4" s="124"/>
      <c r="E4" s="124"/>
      <c r="F4" s="124"/>
    </row>
    <row r="6" spans="1:6" x14ac:dyDescent="0.35">
      <c r="A6" s="4" t="s">
        <v>0</v>
      </c>
      <c r="B6" s="4" t="s">
        <v>1</v>
      </c>
      <c r="C6" s="39" t="s">
        <v>2</v>
      </c>
      <c r="D6" s="4" t="s">
        <v>3</v>
      </c>
      <c r="E6" s="5" t="s">
        <v>4</v>
      </c>
      <c r="F6" s="5" t="s">
        <v>5</v>
      </c>
    </row>
    <row r="7" spans="1:6" ht="6" customHeight="1" x14ac:dyDescent="0.35"/>
    <row r="8" spans="1:6" x14ac:dyDescent="0.35">
      <c r="A8" s="6">
        <v>1</v>
      </c>
      <c r="B8" s="7" t="s">
        <v>6</v>
      </c>
      <c r="C8" s="40"/>
      <c r="D8" s="6"/>
      <c r="E8" s="8"/>
      <c r="F8" s="8">
        <f>SUM(F9:F35)/2</f>
        <v>0</v>
      </c>
    </row>
    <row r="9" spans="1:6" x14ac:dyDescent="0.35">
      <c r="A9" s="9"/>
      <c r="B9" s="10"/>
      <c r="C9" s="41"/>
      <c r="D9" s="9"/>
      <c r="E9" s="11"/>
      <c r="F9" s="11" t="str">
        <f t="shared" ref="F9:F35" si="0">IF(C9="","",C9*E9)</f>
        <v/>
      </c>
    </row>
    <row r="10" spans="1:6" x14ac:dyDescent="0.35">
      <c r="A10" s="9"/>
      <c r="B10" s="10"/>
      <c r="C10" s="41"/>
      <c r="D10" s="9"/>
      <c r="E10" s="11"/>
      <c r="F10" s="11" t="str">
        <f t="shared" si="0"/>
        <v/>
      </c>
    </row>
    <row r="11" spans="1:6" x14ac:dyDescent="0.35">
      <c r="A11" s="25">
        <v>11</v>
      </c>
      <c r="B11" s="31" t="s">
        <v>7</v>
      </c>
      <c r="C11" s="42"/>
      <c r="D11" s="25"/>
      <c r="E11" s="26"/>
      <c r="F11" s="26">
        <f>SUM(F12:F20)</f>
        <v>0</v>
      </c>
    </row>
    <row r="12" spans="1:6" x14ac:dyDescent="0.35">
      <c r="A12" s="22">
        <v>111</v>
      </c>
      <c r="B12" s="23" t="s">
        <v>8</v>
      </c>
      <c r="C12" s="43"/>
      <c r="D12" s="22"/>
      <c r="E12" s="24"/>
      <c r="F12" s="24" t="str">
        <f t="shared" si="0"/>
        <v/>
      </c>
    </row>
    <row r="13" spans="1:6" x14ac:dyDescent="0.35">
      <c r="A13" s="22">
        <v>1110000001</v>
      </c>
      <c r="B13" s="23" t="s">
        <v>9</v>
      </c>
      <c r="C13" s="43"/>
      <c r="D13" s="22" t="s">
        <v>10</v>
      </c>
      <c r="E13" s="24"/>
      <c r="F13" s="24" t="str">
        <f t="shared" si="0"/>
        <v/>
      </c>
    </row>
    <row r="14" spans="1:6" s="58" customFormat="1" x14ac:dyDescent="0.35">
      <c r="A14" s="32">
        <v>112</v>
      </c>
      <c r="B14" s="10" t="s">
        <v>815</v>
      </c>
      <c r="C14" s="74"/>
      <c r="D14" s="32"/>
      <c r="E14" s="33"/>
      <c r="F14" s="33" t="str">
        <f t="shared" si="0"/>
        <v/>
      </c>
    </row>
    <row r="15" spans="1:6" s="58" customFormat="1" x14ac:dyDescent="0.35">
      <c r="A15" s="32">
        <v>1120000001</v>
      </c>
      <c r="B15" s="10" t="s">
        <v>815</v>
      </c>
      <c r="C15" s="74"/>
      <c r="D15" s="32" t="s">
        <v>10</v>
      </c>
      <c r="E15" s="33"/>
      <c r="F15" s="33" t="str">
        <f t="shared" si="0"/>
        <v/>
      </c>
    </row>
    <row r="16" spans="1:6" x14ac:dyDescent="0.35">
      <c r="A16" s="32">
        <v>117</v>
      </c>
      <c r="B16" s="10" t="s">
        <v>198</v>
      </c>
      <c r="C16" s="44"/>
      <c r="D16" s="32"/>
      <c r="E16" s="33"/>
      <c r="F16" s="33" t="str">
        <f t="shared" si="0"/>
        <v/>
      </c>
    </row>
    <row r="17" spans="1:6" x14ac:dyDescent="0.35">
      <c r="A17" s="32">
        <v>1170000001</v>
      </c>
      <c r="B17" s="10" t="s">
        <v>199</v>
      </c>
      <c r="C17" s="44"/>
      <c r="D17" s="32" t="s">
        <v>10</v>
      </c>
      <c r="E17" s="33"/>
      <c r="F17" s="33" t="str">
        <f t="shared" si="0"/>
        <v/>
      </c>
    </row>
    <row r="18" spans="1:6" x14ac:dyDescent="0.35">
      <c r="A18" s="32">
        <v>118</v>
      </c>
      <c r="B18" s="10" t="s">
        <v>169</v>
      </c>
      <c r="C18" s="44"/>
      <c r="D18" s="32"/>
      <c r="E18" s="33"/>
      <c r="F18" s="33" t="str">
        <f t="shared" si="0"/>
        <v/>
      </c>
    </row>
    <row r="19" spans="1:6" x14ac:dyDescent="0.35">
      <c r="A19" s="32">
        <v>1180000001</v>
      </c>
      <c r="B19" s="10" t="s">
        <v>169</v>
      </c>
      <c r="C19" s="44"/>
      <c r="D19" s="32" t="s">
        <v>10</v>
      </c>
      <c r="E19" s="33"/>
      <c r="F19" s="33" t="str">
        <f t="shared" si="0"/>
        <v/>
      </c>
    </row>
    <row r="20" spans="1:6" x14ac:dyDescent="0.35">
      <c r="A20" s="32"/>
      <c r="B20" s="10"/>
      <c r="C20" s="44"/>
      <c r="D20" s="32"/>
      <c r="E20" s="33"/>
      <c r="F20" s="33"/>
    </row>
    <row r="21" spans="1:6" x14ac:dyDescent="0.35">
      <c r="A21" s="9"/>
      <c r="B21" s="10"/>
      <c r="C21" s="41"/>
      <c r="D21" s="9"/>
      <c r="E21" s="11"/>
      <c r="F21" s="11" t="str">
        <f t="shared" si="0"/>
        <v/>
      </c>
    </row>
    <row r="22" spans="1:6" x14ac:dyDescent="0.35">
      <c r="A22" s="25">
        <v>12</v>
      </c>
      <c r="B22" s="31" t="s">
        <v>12</v>
      </c>
      <c r="C22" s="42"/>
      <c r="D22" s="25"/>
      <c r="E22" s="26"/>
      <c r="F22" s="26">
        <f>SUM(F23:F27)</f>
        <v>0</v>
      </c>
    </row>
    <row r="23" spans="1:6" s="58" customFormat="1" x14ac:dyDescent="0.35">
      <c r="A23" s="32">
        <v>122</v>
      </c>
      <c r="B23" s="10" t="s">
        <v>14</v>
      </c>
      <c r="C23" s="74"/>
      <c r="D23" s="32"/>
      <c r="E23" s="33"/>
      <c r="F23" s="33" t="str">
        <f t="shared" si="0"/>
        <v/>
      </c>
    </row>
    <row r="24" spans="1:6" s="58" customFormat="1" x14ac:dyDescent="0.35">
      <c r="A24" s="32">
        <v>1220000001</v>
      </c>
      <c r="B24" s="10" t="s">
        <v>579</v>
      </c>
      <c r="C24" s="74"/>
      <c r="D24" s="32" t="s">
        <v>13</v>
      </c>
      <c r="E24" s="33"/>
      <c r="F24" s="33" t="str">
        <f t="shared" si="0"/>
        <v/>
      </c>
    </row>
    <row r="25" spans="1:6" s="58" customFormat="1" x14ac:dyDescent="0.35">
      <c r="A25" s="32">
        <v>128</v>
      </c>
      <c r="B25" s="10" t="s">
        <v>17</v>
      </c>
      <c r="C25" s="74"/>
      <c r="D25" s="32"/>
      <c r="E25" s="33"/>
      <c r="F25" s="33" t="str">
        <f t="shared" si="0"/>
        <v/>
      </c>
    </row>
    <row r="26" spans="1:6" s="58" customFormat="1" x14ac:dyDescent="0.35">
      <c r="A26" s="32">
        <v>1280000001</v>
      </c>
      <c r="B26" s="10" t="s">
        <v>170</v>
      </c>
      <c r="C26" s="74"/>
      <c r="D26" s="32" t="s">
        <v>13</v>
      </c>
      <c r="E26" s="33"/>
      <c r="F26" s="33" t="str">
        <f t="shared" si="0"/>
        <v/>
      </c>
    </row>
    <row r="27" spans="1:6" s="58" customFormat="1" x14ac:dyDescent="0.35">
      <c r="A27" s="32"/>
      <c r="B27" s="10"/>
      <c r="C27" s="74"/>
      <c r="D27" s="32"/>
      <c r="E27" s="33"/>
      <c r="F27" s="33" t="str">
        <f t="shared" si="0"/>
        <v/>
      </c>
    </row>
    <row r="28" spans="1:6" s="58" customFormat="1" x14ac:dyDescent="0.35">
      <c r="A28" s="32"/>
      <c r="B28" s="10"/>
      <c r="C28" s="74"/>
      <c r="D28" s="32"/>
      <c r="E28" s="33"/>
      <c r="F28" s="33" t="str">
        <f t="shared" si="0"/>
        <v/>
      </c>
    </row>
    <row r="29" spans="1:6" s="58" customFormat="1" x14ac:dyDescent="0.35">
      <c r="A29" s="69">
        <v>14</v>
      </c>
      <c r="B29" s="13" t="s">
        <v>151</v>
      </c>
      <c r="C29" s="77"/>
      <c r="D29" s="69"/>
      <c r="E29" s="71"/>
      <c r="F29" s="71">
        <f>SUM(F30:F33)</f>
        <v>0</v>
      </c>
    </row>
    <row r="30" spans="1:6" s="58" customFormat="1" x14ac:dyDescent="0.35">
      <c r="A30" s="32">
        <v>143</v>
      </c>
      <c r="B30" s="10" t="s">
        <v>160</v>
      </c>
      <c r="C30" s="78"/>
      <c r="D30" s="32"/>
      <c r="E30" s="33"/>
      <c r="F30" s="33" t="str">
        <f t="shared" ref="F30:F33" si="1">IF(C30="","",C30*E30)</f>
        <v/>
      </c>
    </row>
    <row r="31" spans="1:6" s="58" customFormat="1" x14ac:dyDescent="0.35">
      <c r="A31" s="32">
        <v>1430000001</v>
      </c>
      <c r="B31" s="10" t="s">
        <v>831</v>
      </c>
      <c r="C31" s="78"/>
      <c r="D31" s="32" t="s">
        <v>18</v>
      </c>
      <c r="E31" s="33"/>
      <c r="F31" s="33" t="str">
        <f t="shared" si="1"/>
        <v/>
      </c>
    </row>
    <row r="32" spans="1:6" s="58" customFormat="1" x14ac:dyDescent="0.35">
      <c r="A32" s="32">
        <v>1430000002</v>
      </c>
      <c r="B32" s="10" t="s">
        <v>832</v>
      </c>
      <c r="C32" s="78"/>
      <c r="D32" s="32" t="s">
        <v>18</v>
      </c>
      <c r="E32" s="33"/>
      <c r="F32" s="33" t="str">
        <f t="shared" si="1"/>
        <v/>
      </c>
    </row>
    <row r="33" spans="1:6" s="58" customFormat="1" x14ac:dyDescent="0.35">
      <c r="A33" s="32">
        <v>1430000003</v>
      </c>
      <c r="B33" s="10" t="s">
        <v>833</v>
      </c>
      <c r="C33" s="78"/>
      <c r="D33" s="32" t="s">
        <v>18</v>
      </c>
      <c r="E33" s="33"/>
      <c r="F33" s="33" t="str">
        <f t="shared" si="1"/>
        <v/>
      </c>
    </row>
    <row r="34" spans="1:6" x14ac:dyDescent="0.35">
      <c r="A34" s="32"/>
      <c r="B34" s="10"/>
      <c r="C34" s="44"/>
      <c r="D34" s="32"/>
      <c r="E34" s="33"/>
      <c r="F34" s="33"/>
    </row>
    <row r="35" spans="1:6" x14ac:dyDescent="0.35">
      <c r="A35" s="9"/>
      <c r="B35" s="10"/>
      <c r="C35" s="41"/>
      <c r="D35" s="9"/>
      <c r="E35" s="11"/>
      <c r="F35" s="11" t="str">
        <f t="shared" si="0"/>
        <v/>
      </c>
    </row>
    <row r="36" spans="1:6" x14ac:dyDescent="0.35">
      <c r="A36" s="6">
        <v>2</v>
      </c>
      <c r="B36" s="7" t="s">
        <v>31</v>
      </c>
      <c r="C36" s="40"/>
      <c r="D36" s="6"/>
      <c r="E36" s="8"/>
      <c r="F36" s="8">
        <f>SUM(F37:F49)/2</f>
        <v>0</v>
      </c>
    </row>
    <row r="37" spans="1:6" x14ac:dyDescent="0.35">
      <c r="A37" s="9"/>
      <c r="B37" s="10"/>
      <c r="C37" s="41"/>
      <c r="D37" s="9"/>
      <c r="E37" s="11"/>
      <c r="F37" s="11" t="str">
        <f t="shared" ref="F37:F52" si="2">IF(C37="","",C37*E37)</f>
        <v/>
      </c>
    </row>
    <row r="38" spans="1:6" s="58" customFormat="1" x14ac:dyDescent="0.35">
      <c r="A38" s="32"/>
      <c r="B38" s="10"/>
      <c r="C38" s="74"/>
      <c r="D38" s="32"/>
      <c r="E38" s="33"/>
      <c r="F38" s="33" t="str">
        <f t="shared" si="2"/>
        <v/>
      </c>
    </row>
    <row r="39" spans="1:6" s="58" customFormat="1" x14ac:dyDescent="0.35">
      <c r="A39" s="69">
        <v>23</v>
      </c>
      <c r="B39" s="13" t="s">
        <v>36</v>
      </c>
      <c r="C39" s="70"/>
      <c r="D39" s="69"/>
      <c r="E39" s="71"/>
      <c r="F39" s="71">
        <f>SUM(F40:F47)</f>
        <v>0</v>
      </c>
    </row>
    <row r="40" spans="1:6" s="58" customFormat="1" x14ac:dyDescent="0.35">
      <c r="A40" s="32">
        <v>231</v>
      </c>
      <c r="B40" s="10" t="s">
        <v>33</v>
      </c>
      <c r="C40" s="74"/>
      <c r="D40" s="32"/>
      <c r="E40" s="33"/>
      <c r="F40" s="33" t="str">
        <f t="shared" ref="F40:F41" si="3">IF(C40="","",C40*E40)</f>
        <v/>
      </c>
    </row>
    <row r="41" spans="1:6" s="58" customFormat="1" x14ac:dyDescent="0.35">
      <c r="A41" s="32">
        <v>2310000001</v>
      </c>
      <c r="B41" s="10" t="s">
        <v>576</v>
      </c>
      <c r="C41" s="74"/>
      <c r="D41" s="32" t="s">
        <v>13</v>
      </c>
      <c r="E41" s="33"/>
      <c r="F41" s="33" t="str">
        <f t="shared" si="3"/>
        <v/>
      </c>
    </row>
    <row r="42" spans="1:6" s="58" customFormat="1" x14ac:dyDescent="0.35">
      <c r="A42" s="32">
        <v>232</v>
      </c>
      <c r="B42" s="10" t="s">
        <v>34</v>
      </c>
      <c r="C42" s="74"/>
      <c r="D42" s="32"/>
      <c r="E42" s="33"/>
      <c r="F42" s="33" t="str">
        <f t="shared" si="2"/>
        <v/>
      </c>
    </row>
    <row r="43" spans="1:6" s="58" customFormat="1" x14ac:dyDescent="0.35">
      <c r="A43" s="32">
        <v>2320000001</v>
      </c>
      <c r="B43" s="10" t="s">
        <v>572</v>
      </c>
      <c r="C43" s="74"/>
      <c r="D43" s="32" t="s">
        <v>18</v>
      </c>
      <c r="E43" s="33"/>
      <c r="F43" s="33" t="str">
        <f t="shared" si="2"/>
        <v/>
      </c>
    </row>
    <row r="44" spans="1:6" s="58" customFormat="1" x14ac:dyDescent="0.35">
      <c r="A44" s="32">
        <v>236</v>
      </c>
      <c r="B44" s="10" t="s">
        <v>35</v>
      </c>
      <c r="C44" s="74"/>
      <c r="D44" s="32"/>
      <c r="E44" s="33"/>
      <c r="F44" s="33" t="str">
        <f t="shared" si="2"/>
        <v/>
      </c>
    </row>
    <row r="45" spans="1:6" s="58" customFormat="1" x14ac:dyDescent="0.35">
      <c r="A45" s="32">
        <v>2360000001</v>
      </c>
      <c r="B45" s="10" t="s">
        <v>573</v>
      </c>
      <c r="C45" s="74"/>
      <c r="D45" s="32" t="s">
        <v>18</v>
      </c>
      <c r="E45" s="33"/>
      <c r="F45" s="33" t="str">
        <f t="shared" si="2"/>
        <v/>
      </c>
    </row>
    <row r="46" spans="1:6" s="58" customFormat="1" x14ac:dyDescent="0.35">
      <c r="A46" s="32">
        <v>2360000002</v>
      </c>
      <c r="B46" s="10" t="s">
        <v>574</v>
      </c>
      <c r="C46" s="74"/>
      <c r="D46" s="32" t="s">
        <v>18</v>
      </c>
      <c r="E46" s="33"/>
      <c r="F46" s="33" t="str">
        <f t="shared" si="2"/>
        <v/>
      </c>
    </row>
    <row r="47" spans="1:6" s="58" customFormat="1" x14ac:dyDescent="0.35">
      <c r="A47" s="32">
        <v>2360000003</v>
      </c>
      <c r="B47" s="10" t="s">
        <v>575</v>
      </c>
      <c r="C47" s="74"/>
      <c r="D47" s="32" t="s">
        <v>18</v>
      </c>
      <c r="E47" s="33"/>
      <c r="F47" s="33" t="str">
        <f t="shared" si="2"/>
        <v/>
      </c>
    </row>
    <row r="48" spans="1:6" s="58" customFormat="1" x14ac:dyDescent="0.35">
      <c r="A48" s="32"/>
      <c r="B48" s="10"/>
      <c r="C48" s="74"/>
      <c r="D48" s="32"/>
      <c r="E48" s="33"/>
      <c r="F48" s="33"/>
    </row>
    <row r="49" spans="1:6" s="58" customFormat="1" x14ac:dyDescent="0.35">
      <c r="A49" s="32"/>
      <c r="B49" s="10"/>
      <c r="C49" s="74"/>
      <c r="D49" s="32"/>
      <c r="E49" s="33"/>
      <c r="F49" s="33" t="str">
        <f t="shared" si="2"/>
        <v/>
      </c>
    </row>
    <row r="50" spans="1:6" x14ac:dyDescent="0.35">
      <c r="A50" s="6">
        <v>3</v>
      </c>
      <c r="B50" s="7" t="s">
        <v>38</v>
      </c>
      <c r="C50" s="40"/>
      <c r="D50" s="6"/>
      <c r="E50" s="8"/>
      <c r="F50" s="8">
        <f>SUM(F51:F103)/2</f>
        <v>0</v>
      </c>
    </row>
    <row r="51" spans="1:6" x14ac:dyDescent="0.35">
      <c r="A51" s="9"/>
      <c r="B51" s="10"/>
      <c r="C51" s="41"/>
      <c r="D51" s="9"/>
      <c r="E51" s="11"/>
      <c r="F51" s="11" t="str">
        <f t="shared" si="2"/>
        <v/>
      </c>
    </row>
    <row r="52" spans="1:6" x14ac:dyDescent="0.35">
      <c r="A52" s="9"/>
      <c r="B52" s="10"/>
      <c r="C52" s="41"/>
      <c r="D52" s="9"/>
      <c r="E52" s="11"/>
      <c r="F52" s="11" t="str">
        <f t="shared" si="2"/>
        <v/>
      </c>
    </row>
    <row r="53" spans="1:6" s="58" customFormat="1" x14ac:dyDescent="0.35">
      <c r="A53" s="69">
        <v>32</v>
      </c>
      <c r="B53" s="13" t="s">
        <v>39</v>
      </c>
      <c r="C53" s="70"/>
      <c r="D53" s="69"/>
      <c r="E53" s="71"/>
      <c r="F53" s="71">
        <f>SUM(F54:F87)</f>
        <v>0</v>
      </c>
    </row>
    <row r="54" spans="1:6" s="58" customFormat="1" x14ac:dyDescent="0.35">
      <c r="A54" s="32">
        <v>326</v>
      </c>
      <c r="B54" s="10" t="s">
        <v>55</v>
      </c>
      <c r="C54" s="74"/>
      <c r="D54" s="32"/>
      <c r="E54" s="33"/>
      <c r="F54" s="33" t="str">
        <f t="shared" ref="F54" si="4">IF(C54="","",C54*E54)</f>
        <v/>
      </c>
    </row>
    <row r="55" spans="1:6" s="58" customFormat="1" x14ac:dyDescent="0.35">
      <c r="A55" s="32">
        <v>3260000001</v>
      </c>
      <c r="B55" s="10" t="s">
        <v>817</v>
      </c>
      <c r="C55" s="74"/>
      <c r="D55" s="32" t="s">
        <v>18</v>
      </c>
      <c r="E55" s="33"/>
      <c r="F55" s="33" t="str">
        <f t="shared" ref="F55:F67" si="5">IF(C55="","",C55*E55)</f>
        <v/>
      </c>
    </row>
    <row r="56" spans="1:6" s="58" customFormat="1" x14ac:dyDescent="0.35">
      <c r="A56" s="32">
        <f>+A55+1</f>
        <v>3260000002</v>
      </c>
      <c r="B56" s="10" t="s">
        <v>541</v>
      </c>
      <c r="C56" s="74"/>
      <c r="D56" s="32" t="s">
        <v>18</v>
      </c>
      <c r="E56" s="33"/>
      <c r="F56" s="33" t="str">
        <f t="shared" si="5"/>
        <v/>
      </c>
    </row>
    <row r="57" spans="1:6" s="58" customFormat="1" x14ac:dyDescent="0.35">
      <c r="A57" s="32">
        <f t="shared" ref="A57:A67" si="6">+A56+1</f>
        <v>3260000003</v>
      </c>
      <c r="B57" s="10" t="s">
        <v>543</v>
      </c>
      <c r="C57" s="74"/>
      <c r="D57" s="32" t="s">
        <v>18</v>
      </c>
      <c r="E57" s="33"/>
      <c r="F57" s="33" t="str">
        <f t="shared" si="5"/>
        <v/>
      </c>
    </row>
    <row r="58" spans="1:6" s="58" customFormat="1" x14ac:dyDescent="0.35">
      <c r="A58" s="32">
        <f t="shared" si="6"/>
        <v>3260000004</v>
      </c>
      <c r="B58" s="10" t="s">
        <v>544</v>
      </c>
      <c r="C58" s="74"/>
      <c r="D58" s="32" t="s">
        <v>18</v>
      </c>
      <c r="E58" s="33"/>
      <c r="F58" s="33" t="str">
        <f t="shared" si="5"/>
        <v/>
      </c>
    </row>
    <row r="59" spans="1:6" s="58" customFormat="1" x14ac:dyDescent="0.35">
      <c r="A59" s="32">
        <f t="shared" si="6"/>
        <v>3260000005</v>
      </c>
      <c r="B59" s="10" t="s">
        <v>547</v>
      </c>
      <c r="C59" s="74"/>
      <c r="D59" s="32" t="s">
        <v>18</v>
      </c>
      <c r="E59" s="33"/>
      <c r="F59" s="33" t="str">
        <f t="shared" si="5"/>
        <v/>
      </c>
    </row>
    <row r="60" spans="1:6" s="58" customFormat="1" x14ac:dyDescent="0.35">
      <c r="A60" s="32">
        <f t="shared" si="6"/>
        <v>3260000006</v>
      </c>
      <c r="B60" s="10" t="s">
        <v>834</v>
      </c>
      <c r="C60" s="74"/>
      <c r="D60" s="32" t="s">
        <v>18</v>
      </c>
      <c r="E60" s="33"/>
      <c r="F60" s="33" t="str">
        <f t="shared" si="5"/>
        <v/>
      </c>
    </row>
    <row r="61" spans="1:6" s="58" customFormat="1" x14ac:dyDescent="0.35">
      <c r="A61" s="32">
        <f t="shared" si="6"/>
        <v>3260000007</v>
      </c>
      <c r="B61" s="10" t="s">
        <v>550</v>
      </c>
      <c r="C61" s="74"/>
      <c r="D61" s="32" t="s">
        <v>18</v>
      </c>
      <c r="E61" s="33"/>
      <c r="F61" s="33" t="str">
        <f t="shared" si="5"/>
        <v/>
      </c>
    </row>
    <row r="62" spans="1:6" s="58" customFormat="1" x14ac:dyDescent="0.35">
      <c r="A62" s="32">
        <f t="shared" si="6"/>
        <v>3260000008</v>
      </c>
      <c r="B62" s="10" t="s">
        <v>551</v>
      </c>
      <c r="C62" s="74"/>
      <c r="D62" s="32" t="s">
        <v>18</v>
      </c>
      <c r="E62" s="33"/>
      <c r="F62" s="33" t="str">
        <f t="shared" si="5"/>
        <v/>
      </c>
    </row>
    <row r="63" spans="1:6" s="58" customFormat="1" x14ac:dyDescent="0.35">
      <c r="A63" s="32">
        <f t="shared" si="6"/>
        <v>3260000009</v>
      </c>
      <c r="B63" s="10" t="s">
        <v>554</v>
      </c>
      <c r="C63" s="74"/>
      <c r="D63" s="32" t="s">
        <v>18</v>
      </c>
      <c r="E63" s="33"/>
      <c r="F63" s="33" t="str">
        <f t="shared" si="5"/>
        <v/>
      </c>
    </row>
    <row r="64" spans="1:6" s="58" customFormat="1" x14ac:dyDescent="0.35">
      <c r="A64" s="32">
        <f t="shared" si="6"/>
        <v>3260000010</v>
      </c>
      <c r="B64" s="10" t="s">
        <v>835</v>
      </c>
      <c r="C64" s="74"/>
      <c r="D64" s="32" t="s">
        <v>18</v>
      </c>
      <c r="E64" s="33"/>
      <c r="F64" s="33" t="str">
        <f t="shared" si="5"/>
        <v/>
      </c>
    </row>
    <row r="65" spans="1:6" s="58" customFormat="1" x14ac:dyDescent="0.35">
      <c r="A65" s="32">
        <f t="shared" si="6"/>
        <v>3260000011</v>
      </c>
      <c r="B65" s="10" t="s">
        <v>556</v>
      </c>
      <c r="C65" s="74"/>
      <c r="D65" s="32" t="s">
        <v>18</v>
      </c>
      <c r="E65" s="33"/>
      <c r="F65" s="33" t="str">
        <f t="shared" si="5"/>
        <v/>
      </c>
    </row>
    <row r="66" spans="1:6" s="58" customFormat="1" x14ac:dyDescent="0.35">
      <c r="A66" s="32">
        <f t="shared" si="6"/>
        <v>3260000012</v>
      </c>
      <c r="B66" s="10" t="s">
        <v>558</v>
      </c>
      <c r="C66" s="74"/>
      <c r="D66" s="32" t="s">
        <v>18</v>
      </c>
      <c r="E66" s="33"/>
      <c r="F66" s="33" t="str">
        <f t="shared" si="5"/>
        <v/>
      </c>
    </row>
    <row r="67" spans="1:6" s="58" customFormat="1" x14ac:dyDescent="0.35">
      <c r="A67" s="32">
        <f t="shared" si="6"/>
        <v>3260000013</v>
      </c>
      <c r="B67" s="10" t="s">
        <v>560</v>
      </c>
      <c r="C67" s="74"/>
      <c r="D67" s="32" t="s">
        <v>18</v>
      </c>
      <c r="E67" s="33"/>
      <c r="F67" s="33" t="str">
        <f t="shared" si="5"/>
        <v/>
      </c>
    </row>
    <row r="68" spans="1:6" s="58" customFormat="1" x14ac:dyDescent="0.35">
      <c r="A68" s="32">
        <v>327</v>
      </c>
      <c r="B68" s="10" t="s">
        <v>42</v>
      </c>
      <c r="C68" s="74"/>
      <c r="D68" s="32"/>
      <c r="E68" s="33"/>
      <c r="F68" s="33" t="str">
        <f t="shared" ref="F68:F120" si="7">IF(C68="","",C68*E68)</f>
        <v/>
      </c>
    </row>
    <row r="69" spans="1:6" s="58" customFormat="1" x14ac:dyDescent="0.35">
      <c r="A69" s="32">
        <v>3270000001</v>
      </c>
      <c r="B69" s="10" t="s">
        <v>542</v>
      </c>
      <c r="C69" s="74"/>
      <c r="D69" s="32" t="s">
        <v>18</v>
      </c>
      <c r="E69" s="33"/>
      <c r="F69" s="33" t="str">
        <f t="shared" ref="F69:F75" si="8">IF(C69="","",C69*E69)</f>
        <v/>
      </c>
    </row>
    <row r="70" spans="1:6" s="58" customFormat="1" x14ac:dyDescent="0.35">
      <c r="A70" s="32">
        <v>3270000002</v>
      </c>
      <c r="B70" s="10" t="s">
        <v>545</v>
      </c>
      <c r="C70" s="74"/>
      <c r="D70" s="32" t="s">
        <v>18</v>
      </c>
      <c r="E70" s="33"/>
      <c r="F70" s="33" t="str">
        <f t="shared" si="8"/>
        <v/>
      </c>
    </row>
    <row r="71" spans="1:6" s="58" customFormat="1" x14ac:dyDescent="0.35">
      <c r="A71" s="32">
        <v>3270000003</v>
      </c>
      <c r="B71" s="10" t="s">
        <v>548</v>
      </c>
      <c r="C71" s="74"/>
      <c r="D71" s="32" t="s">
        <v>18</v>
      </c>
      <c r="E71" s="33"/>
      <c r="F71" s="33" t="str">
        <f t="shared" si="8"/>
        <v/>
      </c>
    </row>
    <row r="72" spans="1:6" s="58" customFormat="1" x14ac:dyDescent="0.35">
      <c r="A72" s="32">
        <v>3270000004</v>
      </c>
      <c r="B72" s="10" t="s">
        <v>549</v>
      </c>
      <c r="C72" s="74"/>
      <c r="D72" s="32" t="s">
        <v>18</v>
      </c>
      <c r="E72" s="33"/>
      <c r="F72" s="33" t="str">
        <f t="shared" si="8"/>
        <v/>
      </c>
    </row>
    <row r="73" spans="1:6" s="58" customFormat="1" x14ac:dyDescent="0.35">
      <c r="A73" s="32">
        <f>+A72+1</f>
        <v>3270000005</v>
      </c>
      <c r="B73" s="10" t="s">
        <v>552</v>
      </c>
      <c r="C73" s="74"/>
      <c r="D73" s="32" t="s">
        <v>18</v>
      </c>
      <c r="E73" s="33"/>
      <c r="F73" s="33" t="str">
        <f t="shared" si="8"/>
        <v/>
      </c>
    </row>
    <row r="74" spans="1:6" s="58" customFormat="1" x14ac:dyDescent="0.35">
      <c r="A74" s="32">
        <f t="shared" ref="A74:A76" si="9">+A73+1</f>
        <v>3270000006</v>
      </c>
      <c r="B74" s="10" t="s">
        <v>555</v>
      </c>
      <c r="C74" s="74"/>
      <c r="D74" s="32" t="s">
        <v>18</v>
      </c>
      <c r="E74" s="33"/>
      <c r="F74" s="33" t="str">
        <f t="shared" si="8"/>
        <v/>
      </c>
    </row>
    <row r="75" spans="1:6" s="58" customFormat="1" x14ac:dyDescent="0.35">
      <c r="A75" s="32">
        <f t="shared" si="9"/>
        <v>3270000007</v>
      </c>
      <c r="B75" s="10" t="s">
        <v>557</v>
      </c>
      <c r="C75" s="74"/>
      <c r="D75" s="32" t="s">
        <v>18</v>
      </c>
      <c r="E75" s="33"/>
      <c r="F75" s="33" t="str">
        <f t="shared" si="8"/>
        <v/>
      </c>
    </row>
    <row r="76" spans="1:6" s="58" customFormat="1" x14ac:dyDescent="0.35">
      <c r="A76" s="32">
        <f t="shared" si="9"/>
        <v>3270000008</v>
      </c>
      <c r="B76" s="10" t="s">
        <v>43</v>
      </c>
      <c r="C76" s="74"/>
      <c r="D76" s="32" t="s">
        <v>19</v>
      </c>
      <c r="E76" s="33"/>
      <c r="F76" s="33" t="str">
        <f t="shared" si="7"/>
        <v/>
      </c>
    </row>
    <row r="77" spans="1:6" s="58" customFormat="1" x14ac:dyDescent="0.35">
      <c r="A77" s="32">
        <v>328</v>
      </c>
      <c r="B77" s="10" t="s">
        <v>44</v>
      </c>
      <c r="C77" s="74"/>
      <c r="D77" s="32"/>
      <c r="E77" s="33"/>
      <c r="F77" s="33" t="str">
        <f t="shared" si="7"/>
        <v/>
      </c>
    </row>
    <row r="78" spans="1:6" s="58" customFormat="1" x14ac:dyDescent="0.35">
      <c r="A78" s="32">
        <v>3280000001</v>
      </c>
      <c r="B78" s="10" t="s">
        <v>836</v>
      </c>
      <c r="C78" s="74"/>
      <c r="D78" s="32" t="s">
        <v>18</v>
      </c>
      <c r="E78" s="33"/>
      <c r="F78" s="33" t="str">
        <f t="shared" si="7"/>
        <v/>
      </c>
    </row>
    <row r="79" spans="1:6" s="58" customFormat="1" x14ac:dyDescent="0.35">
      <c r="A79" s="32">
        <v>3280000002</v>
      </c>
      <c r="B79" s="32" t="s">
        <v>540</v>
      </c>
      <c r="C79" s="74"/>
      <c r="D79" s="32" t="s">
        <v>18</v>
      </c>
      <c r="E79" s="33"/>
      <c r="F79" s="33" t="str">
        <f t="shared" si="7"/>
        <v/>
      </c>
    </row>
    <row r="80" spans="1:6" s="58" customFormat="1" x14ac:dyDescent="0.35">
      <c r="A80" s="32">
        <v>3280000003</v>
      </c>
      <c r="B80" s="10" t="s">
        <v>546</v>
      </c>
      <c r="C80" s="74"/>
      <c r="D80" s="32" t="s">
        <v>18</v>
      </c>
      <c r="E80" s="33"/>
      <c r="F80" s="33" t="str">
        <f t="shared" ref="F80:F86" si="10">IF(C80="","",C80*E80)</f>
        <v/>
      </c>
    </row>
    <row r="81" spans="1:6" s="58" customFormat="1" x14ac:dyDescent="0.35">
      <c r="A81" s="32">
        <v>3280000004</v>
      </c>
      <c r="B81" s="10" t="s">
        <v>553</v>
      </c>
      <c r="C81" s="74"/>
      <c r="D81" s="32" t="s">
        <v>18</v>
      </c>
      <c r="E81" s="33"/>
      <c r="F81" s="33" t="str">
        <f t="shared" si="10"/>
        <v/>
      </c>
    </row>
    <row r="82" spans="1:6" s="58" customFormat="1" x14ac:dyDescent="0.35">
      <c r="A82" s="32">
        <v>3280000005</v>
      </c>
      <c r="B82" s="10" t="s">
        <v>559</v>
      </c>
      <c r="C82" s="74"/>
      <c r="D82" s="32" t="s">
        <v>18</v>
      </c>
      <c r="E82" s="33"/>
      <c r="F82" s="33" t="str">
        <f t="shared" si="10"/>
        <v/>
      </c>
    </row>
    <row r="83" spans="1:6" s="58" customFormat="1" x14ac:dyDescent="0.35">
      <c r="A83" s="32">
        <v>3280000006</v>
      </c>
      <c r="B83" s="10" t="s">
        <v>837</v>
      </c>
      <c r="C83" s="74"/>
      <c r="D83" s="32" t="s">
        <v>19</v>
      </c>
      <c r="E83" s="33"/>
      <c r="F83" s="33" t="str">
        <f t="shared" si="10"/>
        <v/>
      </c>
    </row>
    <row r="84" spans="1:6" s="58" customFormat="1" x14ac:dyDescent="0.35">
      <c r="A84" s="32">
        <v>3280000007</v>
      </c>
      <c r="B84" s="10" t="s">
        <v>561</v>
      </c>
      <c r="C84" s="74"/>
      <c r="D84" s="32" t="s">
        <v>19</v>
      </c>
      <c r="E84" s="33"/>
      <c r="F84" s="33" t="str">
        <f t="shared" si="10"/>
        <v/>
      </c>
    </row>
    <row r="85" spans="1:6" s="58" customFormat="1" x14ac:dyDescent="0.35">
      <c r="A85" s="32">
        <v>3280000008</v>
      </c>
      <c r="B85" s="10" t="s">
        <v>264</v>
      </c>
      <c r="C85" s="74"/>
      <c r="D85" s="32" t="s">
        <v>19</v>
      </c>
      <c r="E85" s="33"/>
      <c r="F85" s="33" t="str">
        <f t="shared" si="10"/>
        <v/>
      </c>
    </row>
    <row r="86" spans="1:6" s="58" customFormat="1" x14ac:dyDescent="0.35">
      <c r="A86" s="32">
        <v>3280000009</v>
      </c>
      <c r="B86" s="10" t="s">
        <v>580</v>
      </c>
      <c r="C86" s="74"/>
      <c r="D86" s="32" t="s">
        <v>18</v>
      </c>
      <c r="E86" s="33"/>
      <c r="F86" s="33" t="str">
        <f t="shared" si="10"/>
        <v/>
      </c>
    </row>
    <row r="87" spans="1:6" s="58" customFormat="1" x14ac:dyDescent="0.35">
      <c r="A87" s="32"/>
      <c r="B87" s="10"/>
      <c r="C87" s="74"/>
      <c r="D87" s="32"/>
      <c r="E87" s="33"/>
      <c r="F87" s="33"/>
    </row>
    <row r="88" spans="1:6" s="58" customFormat="1" x14ac:dyDescent="0.35">
      <c r="A88" s="32"/>
      <c r="B88" s="10"/>
      <c r="C88" s="74"/>
      <c r="D88" s="32"/>
      <c r="E88" s="33"/>
      <c r="F88" s="33" t="str">
        <f t="shared" si="7"/>
        <v/>
      </c>
    </row>
    <row r="89" spans="1:6" s="58" customFormat="1" x14ac:dyDescent="0.35">
      <c r="A89" s="69">
        <v>33</v>
      </c>
      <c r="B89" s="13" t="s">
        <v>45</v>
      </c>
      <c r="C89" s="70"/>
      <c r="D89" s="69"/>
      <c r="E89" s="71"/>
      <c r="F89" s="71">
        <f>SUM(F90:F97)</f>
        <v>0</v>
      </c>
    </row>
    <row r="90" spans="1:6" s="58" customFormat="1" x14ac:dyDescent="0.35">
      <c r="A90" s="32">
        <v>335</v>
      </c>
      <c r="B90" s="10" t="s">
        <v>568</v>
      </c>
      <c r="C90" s="74"/>
      <c r="D90" s="32"/>
      <c r="E90" s="33"/>
      <c r="F90" s="66" t="str">
        <f t="shared" si="7"/>
        <v/>
      </c>
    </row>
    <row r="91" spans="1:6" s="58" customFormat="1" x14ac:dyDescent="0.35">
      <c r="A91" s="32">
        <v>3350000001</v>
      </c>
      <c r="B91" s="10" t="s">
        <v>562</v>
      </c>
      <c r="C91" s="74"/>
      <c r="D91" s="32" t="s">
        <v>18</v>
      </c>
      <c r="E91" s="33"/>
      <c r="F91" s="66" t="str">
        <f t="shared" si="7"/>
        <v/>
      </c>
    </row>
    <row r="92" spans="1:6" s="58" customFormat="1" x14ac:dyDescent="0.35">
      <c r="A92" s="32">
        <v>3350000002</v>
      </c>
      <c r="B92" s="10" t="s">
        <v>563</v>
      </c>
      <c r="C92" s="74"/>
      <c r="D92" s="32" t="s">
        <v>18</v>
      </c>
      <c r="E92" s="33"/>
      <c r="F92" s="66" t="str">
        <f t="shared" si="7"/>
        <v/>
      </c>
    </row>
    <row r="93" spans="1:6" s="58" customFormat="1" x14ac:dyDescent="0.35">
      <c r="A93" s="32">
        <v>3350000003</v>
      </c>
      <c r="B93" s="10" t="s">
        <v>564</v>
      </c>
      <c r="C93" s="74"/>
      <c r="D93" s="32" t="s">
        <v>18</v>
      </c>
      <c r="E93" s="33"/>
      <c r="F93" s="66" t="str">
        <f t="shared" si="7"/>
        <v/>
      </c>
    </row>
    <row r="94" spans="1:6" s="58" customFormat="1" x14ac:dyDescent="0.35">
      <c r="A94" s="32">
        <v>3350000004</v>
      </c>
      <c r="B94" s="10" t="s">
        <v>565</v>
      </c>
      <c r="C94" s="74"/>
      <c r="D94" s="32" t="s">
        <v>18</v>
      </c>
      <c r="E94" s="33"/>
      <c r="F94" s="66" t="str">
        <f t="shared" si="7"/>
        <v/>
      </c>
    </row>
    <row r="95" spans="1:6" s="58" customFormat="1" x14ac:dyDescent="0.35">
      <c r="A95" s="32">
        <v>3350000005</v>
      </c>
      <c r="B95" s="10" t="s">
        <v>566</v>
      </c>
      <c r="C95" s="74"/>
      <c r="D95" s="32" t="s">
        <v>18</v>
      </c>
      <c r="E95" s="33"/>
      <c r="F95" s="66" t="str">
        <f t="shared" si="7"/>
        <v/>
      </c>
    </row>
    <row r="96" spans="1:6" s="58" customFormat="1" x14ac:dyDescent="0.35">
      <c r="A96" s="32">
        <v>3350000006</v>
      </c>
      <c r="B96" s="10" t="s">
        <v>567</v>
      </c>
      <c r="C96" s="74"/>
      <c r="D96" s="32" t="s">
        <v>18</v>
      </c>
      <c r="E96" s="33"/>
      <c r="F96" s="66" t="str">
        <f t="shared" si="7"/>
        <v/>
      </c>
    </row>
    <row r="97" spans="1:6" s="58" customFormat="1" x14ac:dyDescent="0.35">
      <c r="A97" s="32"/>
      <c r="B97" s="10"/>
      <c r="C97" s="74"/>
      <c r="D97" s="32"/>
      <c r="E97" s="33"/>
      <c r="F97" s="66"/>
    </row>
    <row r="98" spans="1:6" s="58" customFormat="1" x14ac:dyDescent="0.35">
      <c r="A98" s="32"/>
      <c r="B98" s="10"/>
      <c r="C98" s="74"/>
      <c r="D98" s="32"/>
      <c r="E98" s="33"/>
      <c r="F98" s="66"/>
    </row>
    <row r="99" spans="1:6" s="58" customFormat="1" x14ac:dyDescent="0.35">
      <c r="A99" s="69">
        <v>34</v>
      </c>
      <c r="B99" s="13" t="s">
        <v>359</v>
      </c>
      <c r="C99" s="70"/>
      <c r="D99" s="69"/>
      <c r="E99" s="71"/>
      <c r="F99" s="71">
        <f>SUM(F100:F102)</f>
        <v>0</v>
      </c>
    </row>
    <row r="100" spans="1:6" s="58" customFormat="1" x14ac:dyDescent="0.35">
      <c r="A100" s="32">
        <v>345</v>
      </c>
      <c r="B100" s="10" t="s">
        <v>55</v>
      </c>
      <c r="C100" s="74"/>
      <c r="D100" s="32"/>
      <c r="E100" s="33"/>
      <c r="F100" s="66"/>
    </row>
    <row r="101" spans="1:6" s="58" customFormat="1" x14ac:dyDescent="0.35">
      <c r="A101" s="32">
        <v>3450000001</v>
      </c>
      <c r="B101" s="10" t="s">
        <v>569</v>
      </c>
      <c r="C101" s="74"/>
      <c r="D101" s="32" t="s">
        <v>18</v>
      </c>
      <c r="E101" s="33"/>
      <c r="F101" s="66" t="str">
        <f>IF(C101="","",C101*E101)</f>
        <v/>
      </c>
    </row>
    <row r="102" spans="1:6" x14ac:dyDescent="0.35">
      <c r="A102" s="22"/>
      <c r="B102" s="23"/>
      <c r="C102" s="43"/>
      <c r="D102" s="22"/>
      <c r="E102" s="24"/>
      <c r="F102" s="24"/>
    </row>
    <row r="103" spans="1:6" x14ac:dyDescent="0.35">
      <c r="A103" s="22"/>
      <c r="B103" s="23"/>
      <c r="C103" s="43"/>
      <c r="D103" s="22"/>
      <c r="E103" s="24"/>
      <c r="F103" s="24"/>
    </row>
    <row r="104" spans="1:6" x14ac:dyDescent="0.35">
      <c r="A104" s="6">
        <v>4</v>
      </c>
      <c r="B104" s="7" t="s">
        <v>46</v>
      </c>
      <c r="C104" s="40"/>
      <c r="D104" s="6"/>
      <c r="E104" s="8"/>
      <c r="F104" s="8">
        <f>SUM(F105:F174)/2</f>
        <v>0</v>
      </c>
    </row>
    <row r="105" spans="1:6" x14ac:dyDescent="0.35">
      <c r="A105" s="28"/>
      <c r="B105" s="29"/>
      <c r="C105" s="45"/>
      <c r="D105" s="28"/>
      <c r="E105" s="30"/>
      <c r="F105" s="30"/>
    </row>
    <row r="106" spans="1:6" x14ac:dyDescent="0.35">
      <c r="A106" s="28"/>
      <c r="B106" s="29"/>
      <c r="C106" s="45"/>
      <c r="D106" s="28"/>
      <c r="E106" s="30"/>
      <c r="F106" s="30"/>
    </row>
    <row r="107" spans="1:6" x14ac:dyDescent="0.35">
      <c r="A107" s="48">
        <v>41</v>
      </c>
      <c r="B107" s="49" t="s">
        <v>144</v>
      </c>
      <c r="C107" s="50"/>
      <c r="D107" s="51"/>
      <c r="E107" s="52"/>
      <c r="F107" s="26">
        <f>SUM(F109:F111)</f>
        <v>0</v>
      </c>
    </row>
    <row r="108" spans="1:6" s="58" customFormat="1" x14ac:dyDescent="0.35">
      <c r="A108" s="28">
        <v>415</v>
      </c>
      <c r="B108" s="29" t="s">
        <v>145</v>
      </c>
      <c r="C108" s="68"/>
      <c r="D108" s="28"/>
      <c r="E108" s="30"/>
      <c r="F108" s="30"/>
    </row>
    <row r="109" spans="1:6" s="58" customFormat="1" x14ac:dyDescent="0.35">
      <c r="A109" s="28">
        <v>4150000001</v>
      </c>
      <c r="B109" s="67" t="s">
        <v>295</v>
      </c>
      <c r="C109" s="68"/>
      <c r="D109" s="28" t="s">
        <v>21</v>
      </c>
      <c r="E109" s="30"/>
      <c r="F109" s="33" t="str">
        <f t="shared" si="7"/>
        <v/>
      </c>
    </row>
    <row r="110" spans="1:6" s="58" customFormat="1" x14ac:dyDescent="0.35">
      <c r="A110" s="32"/>
      <c r="B110" s="10"/>
      <c r="C110" s="74"/>
      <c r="D110" s="32"/>
      <c r="E110" s="33"/>
      <c r="F110" s="33" t="str">
        <f t="shared" si="7"/>
        <v/>
      </c>
    </row>
    <row r="111" spans="1:6" s="58" customFormat="1" x14ac:dyDescent="0.35">
      <c r="A111" s="32"/>
      <c r="B111" s="10"/>
      <c r="C111" s="74"/>
      <c r="D111" s="32"/>
      <c r="E111" s="33"/>
      <c r="F111" s="33" t="str">
        <f t="shared" si="7"/>
        <v/>
      </c>
    </row>
    <row r="112" spans="1:6" s="58" customFormat="1" x14ac:dyDescent="0.35">
      <c r="A112" s="69">
        <v>42</v>
      </c>
      <c r="B112" s="13" t="s">
        <v>47</v>
      </c>
      <c r="C112" s="70"/>
      <c r="D112" s="69"/>
      <c r="E112" s="71"/>
      <c r="F112" s="71">
        <f>SUM(F113:F122)</f>
        <v>0</v>
      </c>
    </row>
    <row r="113" spans="1:6" s="58" customFormat="1" x14ac:dyDescent="0.35">
      <c r="A113" s="32">
        <v>421</v>
      </c>
      <c r="B113" s="10" t="s">
        <v>48</v>
      </c>
      <c r="C113" s="74"/>
      <c r="D113" s="32"/>
      <c r="E113" s="33"/>
      <c r="F113" s="33" t="str">
        <f t="shared" si="7"/>
        <v/>
      </c>
    </row>
    <row r="114" spans="1:6" s="58" customFormat="1" x14ac:dyDescent="0.35">
      <c r="A114" s="32">
        <v>4210000001</v>
      </c>
      <c r="B114" s="10" t="s">
        <v>48</v>
      </c>
      <c r="C114" s="74"/>
      <c r="D114" s="32" t="s">
        <v>19</v>
      </c>
      <c r="E114" s="33"/>
      <c r="F114" s="33" t="str">
        <f t="shared" si="7"/>
        <v/>
      </c>
    </row>
    <row r="115" spans="1:6" s="58" customFormat="1" x14ac:dyDescent="0.35">
      <c r="A115" s="32">
        <v>426</v>
      </c>
      <c r="B115" s="10" t="s">
        <v>157</v>
      </c>
      <c r="C115" s="74"/>
      <c r="D115" s="32"/>
      <c r="E115" s="33"/>
      <c r="F115" s="33" t="str">
        <f t="shared" si="7"/>
        <v/>
      </c>
    </row>
    <row r="116" spans="1:6" s="58" customFormat="1" x14ac:dyDescent="0.35">
      <c r="A116" s="32">
        <v>4220000001</v>
      </c>
      <c r="B116" s="67" t="s">
        <v>283</v>
      </c>
      <c r="C116" s="76"/>
      <c r="D116" s="32" t="s">
        <v>18</v>
      </c>
      <c r="E116" s="33"/>
      <c r="F116" s="33" t="str">
        <f t="shared" si="7"/>
        <v/>
      </c>
    </row>
    <row r="117" spans="1:6" s="58" customFormat="1" x14ac:dyDescent="0.35">
      <c r="A117" s="32">
        <v>4220000002</v>
      </c>
      <c r="B117" s="67" t="s">
        <v>284</v>
      </c>
      <c r="C117" s="76"/>
      <c r="D117" s="32" t="s">
        <v>18</v>
      </c>
      <c r="E117" s="33"/>
      <c r="F117" s="33" t="str">
        <f t="shared" si="7"/>
        <v/>
      </c>
    </row>
    <row r="118" spans="1:6" s="58" customFormat="1" x14ac:dyDescent="0.35">
      <c r="A118" s="32">
        <v>4220000003</v>
      </c>
      <c r="B118" s="67" t="s">
        <v>287</v>
      </c>
      <c r="C118" s="76"/>
      <c r="D118" s="32" t="s">
        <v>18</v>
      </c>
      <c r="E118" s="33"/>
      <c r="F118" s="33" t="str">
        <f t="shared" si="7"/>
        <v/>
      </c>
    </row>
    <row r="119" spans="1:6" s="58" customFormat="1" x14ac:dyDescent="0.35">
      <c r="A119" s="32">
        <v>4220000004</v>
      </c>
      <c r="B119" s="67" t="s">
        <v>285</v>
      </c>
      <c r="C119" s="74"/>
      <c r="D119" s="32" t="s">
        <v>18</v>
      </c>
      <c r="E119" s="33"/>
      <c r="F119" s="33" t="str">
        <f t="shared" si="7"/>
        <v/>
      </c>
    </row>
    <row r="120" spans="1:6" s="58" customFormat="1" x14ac:dyDescent="0.35">
      <c r="A120" s="32">
        <v>4220000005</v>
      </c>
      <c r="B120" s="67" t="s">
        <v>286</v>
      </c>
      <c r="C120" s="76"/>
      <c r="D120" s="32" t="s">
        <v>18</v>
      </c>
      <c r="E120" s="33"/>
      <c r="F120" s="33" t="str">
        <f t="shared" si="7"/>
        <v/>
      </c>
    </row>
    <row r="121" spans="1:6" s="58" customFormat="1" x14ac:dyDescent="0.35">
      <c r="A121" s="32"/>
      <c r="B121" s="72"/>
      <c r="C121" s="76"/>
      <c r="D121" s="32"/>
      <c r="E121" s="33"/>
      <c r="F121" s="33"/>
    </row>
    <row r="122" spans="1:6" s="58" customFormat="1" x14ac:dyDescent="0.35">
      <c r="A122" s="32"/>
      <c r="B122" s="72"/>
      <c r="C122" s="76"/>
      <c r="D122" s="32"/>
      <c r="E122" s="33"/>
      <c r="F122" s="33"/>
    </row>
    <row r="123" spans="1:6" s="58" customFormat="1" x14ac:dyDescent="0.35">
      <c r="A123" s="69">
        <v>43</v>
      </c>
      <c r="B123" s="13" t="s">
        <v>49</v>
      </c>
      <c r="C123" s="70"/>
      <c r="D123" s="69"/>
      <c r="E123" s="71"/>
      <c r="F123" s="71">
        <f>SUM(F124:F130)</f>
        <v>0</v>
      </c>
    </row>
    <row r="124" spans="1:6" s="58" customFormat="1" x14ac:dyDescent="0.35">
      <c r="A124" s="32">
        <v>431</v>
      </c>
      <c r="B124" s="10" t="s">
        <v>50</v>
      </c>
      <c r="C124" s="74"/>
      <c r="D124" s="32"/>
      <c r="E124" s="33"/>
      <c r="F124" s="33" t="str">
        <f t="shared" ref="F124:F195" si="11">IF(C124="","",C124*E124)</f>
        <v/>
      </c>
    </row>
    <row r="125" spans="1:6" s="58" customFormat="1" x14ac:dyDescent="0.35">
      <c r="A125" s="32">
        <v>4310000001</v>
      </c>
      <c r="B125" s="10" t="s">
        <v>158</v>
      </c>
      <c r="C125" s="74"/>
      <c r="D125" s="32" t="s">
        <v>10</v>
      </c>
      <c r="E125" s="33"/>
      <c r="F125" s="33" t="str">
        <f t="shared" si="11"/>
        <v/>
      </c>
    </row>
    <row r="126" spans="1:6" s="58" customFormat="1" x14ac:dyDescent="0.35">
      <c r="A126" s="32">
        <v>436</v>
      </c>
      <c r="B126" s="10" t="s">
        <v>261</v>
      </c>
      <c r="C126" s="74"/>
      <c r="D126" s="32"/>
      <c r="E126" s="33"/>
      <c r="F126" s="33"/>
    </row>
    <row r="127" spans="1:6" s="58" customFormat="1" x14ac:dyDescent="0.35">
      <c r="A127" s="32">
        <v>4360000001</v>
      </c>
      <c r="B127" s="10" t="s">
        <v>288</v>
      </c>
      <c r="C127" s="74"/>
      <c r="D127" s="32" t="s">
        <v>21</v>
      </c>
      <c r="E127" s="33"/>
      <c r="F127" s="33" t="str">
        <f t="shared" si="11"/>
        <v/>
      </c>
    </row>
    <row r="128" spans="1:6" s="58" customFormat="1" x14ac:dyDescent="0.35">
      <c r="A128" s="32">
        <v>4360000002</v>
      </c>
      <c r="B128" s="10" t="s">
        <v>289</v>
      </c>
      <c r="C128" s="74"/>
      <c r="D128" s="32" t="s">
        <v>21</v>
      </c>
      <c r="E128" s="33"/>
      <c r="F128" s="33" t="str">
        <f t="shared" si="11"/>
        <v/>
      </c>
    </row>
    <row r="129" spans="1:6" s="58" customFormat="1" x14ac:dyDescent="0.35">
      <c r="A129" s="32"/>
      <c r="B129" s="10"/>
      <c r="C129" s="74"/>
      <c r="D129" s="32"/>
      <c r="E129" s="33"/>
      <c r="F129" s="33"/>
    </row>
    <row r="130" spans="1:6" s="58" customFormat="1" x14ac:dyDescent="0.35">
      <c r="A130" s="32"/>
      <c r="B130" s="10"/>
      <c r="C130" s="74"/>
      <c r="D130" s="32"/>
      <c r="E130" s="33"/>
      <c r="F130" s="33" t="str">
        <f t="shared" si="11"/>
        <v/>
      </c>
    </row>
    <row r="131" spans="1:6" s="58" customFormat="1" x14ac:dyDescent="0.35">
      <c r="A131" s="69">
        <v>47</v>
      </c>
      <c r="B131" s="13" t="s">
        <v>52</v>
      </c>
      <c r="C131" s="70"/>
      <c r="D131" s="69"/>
      <c r="E131" s="71"/>
      <c r="F131" s="71">
        <f>SUM(F132:F136)</f>
        <v>0</v>
      </c>
    </row>
    <row r="132" spans="1:6" s="58" customFormat="1" x14ac:dyDescent="0.35">
      <c r="A132" s="32">
        <v>471</v>
      </c>
      <c r="B132" s="72" t="s">
        <v>268</v>
      </c>
      <c r="C132" s="73"/>
      <c r="D132" s="32"/>
      <c r="E132" s="33"/>
      <c r="F132" s="33" t="str">
        <f t="shared" ref="F132" si="12">IF(C132="","",C132*E132)</f>
        <v/>
      </c>
    </row>
    <row r="133" spans="1:6" s="58" customFormat="1" x14ac:dyDescent="0.35">
      <c r="A133" s="32">
        <v>4710000001</v>
      </c>
      <c r="B133" s="10" t="s">
        <v>538</v>
      </c>
      <c r="C133" s="74"/>
      <c r="D133" s="32" t="s">
        <v>19</v>
      </c>
      <c r="E133" s="33"/>
      <c r="F133" s="33" t="str">
        <f>IF(C133="","",C133*E133)</f>
        <v/>
      </c>
    </row>
    <row r="134" spans="1:6" s="58" customFormat="1" x14ac:dyDescent="0.35">
      <c r="A134" s="32">
        <v>476</v>
      </c>
      <c r="B134" s="72" t="s">
        <v>570</v>
      </c>
      <c r="C134" s="73"/>
      <c r="D134" s="32"/>
      <c r="E134" s="33"/>
      <c r="F134" s="33" t="str">
        <f t="shared" ref="F134:F135" si="13">IF(C134="","",C134*E134)</f>
        <v/>
      </c>
    </row>
    <row r="135" spans="1:6" s="58" customFormat="1" x14ac:dyDescent="0.35">
      <c r="A135" s="32">
        <v>4760000001</v>
      </c>
      <c r="B135" s="72" t="s">
        <v>571</v>
      </c>
      <c r="C135" s="73"/>
      <c r="D135" s="32" t="s">
        <v>19</v>
      </c>
      <c r="E135" s="33"/>
      <c r="F135" s="33" t="str">
        <f t="shared" si="13"/>
        <v/>
      </c>
    </row>
    <row r="136" spans="1:6" s="58" customFormat="1" x14ac:dyDescent="0.35">
      <c r="A136" s="32"/>
      <c r="B136" s="10"/>
      <c r="C136" s="74"/>
      <c r="D136" s="32"/>
      <c r="E136" s="33"/>
      <c r="F136" s="33"/>
    </row>
    <row r="137" spans="1:6" s="58" customFormat="1" x14ac:dyDescent="0.35">
      <c r="A137" s="32"/>
      <c r="B137" s="10"/>
      <c r="C137" s="74"/>
      <c r="D137" s="32"/>
      <c r="E137" s="33"/>
      <c r="F137" s="33" t="str">
        <f t="shared" si="11"/>
        <v/>
      </c>
    </row>
    <row r="138" spans="1:6" s="58" customFormat="1" x14ac:dyDescent="0.35">
      <c r="A138" s="69">
        <v>48</v>
      </c>
      <c r="B138" s="13" t="s">
        <v>53</v>
      </c>
      <c r="C138" s="70"/>
      <c r="D138" s="69"/>
      <c r="E138" s="71"/>
      <c r="F138" s="71">
        <f>SUM(F139:F174)</f>
        <v>0</v>
      </c>
    </row>
    <row r="139" spans="1:6" s="58" customFormat="1" x14ac:dyDescent="0.35">
      <c r="A139" s="32">
        <v>485</v>
      </c>
      <c r="B139" s="10" t="s">
        <v>54</v>
      </c>
      <c r="C139" s="74"/>
      <c r="D139" s="32"/>
      <c r="E139" s="33"/>
      <c r="F139" s="33" t="str">
        <f t="shared" si="11"/>
        <v/>
      </c>
    </row>
    <row r="140" spans="1:6" s="58" customFormat="1" x14ac:dyDescent="0.35">
      <c r="A140" s="32">
        <v>4850000001</v>
      </c>
      <c r="B140" s="10" t="s">
        <v>192</v>
      </c>
      <c r="C140" s="74"/>
      <c r="D140" s="32" t="s">
        <v>19</v>
      </c>
      <c r="E140" s="33"/>
      <c r="F140" s="33" t="str">
        <f t="shared" si="11"/>
        <v/>
      </c>
    </row>
    <row r="141" spans="1:6" s="58" customFormat="1" x14ac:dyDescent="0.35">
      <c r="A141" s="32">
        <v>4850000002</v>
      </c>
      <c r="B141" s="10" t="s">
        <v>539</v>
      </c>
      <c r="C141" s="74"/>
      <c r="D141" s="32" t="s">
        <v>19</v>
      </c>
      <c r="E141" s="33"/>
      <c r="F141" s="33" t="str">
        <f t="shared" si="11"/>
        <v/>
      </c>
    </row>
    <row r="142" spans="1:6" s="58" customFormat="1" x14ac:dyDescent="0.35">
      <c r="A142" s="32">
        <v>4850000003</v>
      </c>
      <c r="B142" s="10" t="s">
        <v>259</v>
      </c>
      <c r="C142" s="74"/>
      <c r="D142" s="32" t="s">
        <v>19</v>
      </c>
      <c r="E142" s="33"/>
      <c r="F142" s="33" t="str">
        <f t="shared" si="11"/>
        <v/>
      </c>
    </row>
    <row r="143" spans="1:6" s="58" customFormat="1" x14ac:dyDescent="0.35">
      <c r="A143" s="32">
        <v>4850000006</v>
      </c>
      <c r="B143" s="10" t="s">
        <v>799</v>
      </c>
      <c r="C143" s="74"/>
      <c r="D143" s="32" t="s">
        <v>172</v>
      </c>
      <c r="E143" s="33"/>
      <c r="F143" s="33" t="str">
        <f t="shared" si="11"/>
        <v/>
      </c>
    </row>
    <row r="144" spans="1:6" s="58" customFormat="1" x14ac:dyDescent="0.35">
      <c r="A144" s="32">
        <v>486</v>
      </c>
      <c r="B144" s="10" t="s">
        <v>55</v>
      </c>
      <c r="C144" s="74"/>
      <c r="D144" s="32"/>
      <c r="E144" s="33"/>
      <c r="F144" s="33" t="str">
        <f t="shared" ref="F144" si="14">IF(C144="","",C144*E144)</f>
        <v/>
      </c>
    </row>
    <row r="145" spans="1:6" s="58" customFormat="1" x14ac:dyDescent="0.35">
      <c r="A145" s="32">
        <v>4860000001</v>
      </c>
      <c r="B145" s="10" t="s">
        <v>513</v>
      </c>
      <c r="C145" s="74"/>
      <c r="D145" s="32" t="s">
        <v>18</v>
      </c>
      <c r="E145" s="33"/>
      <c r="F145" s="33" t="str">
        <f t="shared" ref="F145:F160" si="15">IF(C145="","",C145*E145)</f>
        <v/>
      </c>
    </row>
    <row r="146" spans="1:6" s="58" customFormat="1" x14ac:dyDescent="0.35">
      <c r="A146" s="32">
        <v>4860000002</v>
      </c>
      <c r="B146" s="10" t="s">
        <v>514</v>
      </c>
      <c r="C146" s="74"/>
      <c r="D146" s="32" t="s">
        <v>18</v>
      </c>
      <c r="E146" s="33"/>
      <c r="F146" s="33" t="str">
        <f t="shared" si="15"/>
        <v/>
      </c>
    </row>
    <row r="147" spans="1:6" s="58" customFormat="1" x14ac:dyDescent="0.35">
      <c r="A147" s="32">
        <v>4860000003</v>
      </c>
      <c r="B147" s="10" t="s">
        <v>516</v>
      </c>
      <c r="C147" s="74"/>
      <c r="D147" s="32" t="s">
        <v>18</v>
      </c>
      <c r="E147" s="33"/>
      <c r="F147" s="33" t="str">
        <f t="shared" si="15"/>
        <v/>
      </c>
    </row>
    <row r="148" spans="1:6" s="58" customFormat="1" ht="29" x14ac:dyDescent="0.35">
      <c r="A148" s="32">
        <v>4860000004</v>
      </c>
      <c r="B148" s="10" t="s">
        <v>518</v>
      </c>
      <c r="C148" s="74"/>
      <c r="D148" s="32" t="s">
        <v>18</v>
      </c>
      <c r="E148" s="33"/>
      <c r="F148" s="33" t="str">
        <f t="shared" si="15"/>
        <v/>
      </c>
    </row>
    <row r="149" spans="1:6" s="58" customFormat="1" ht="29" x14ac:dyDescent="0.35">
      <c r="A149" s="32">
        <v>4860000005</v>
      </c>
      <c r="B149" s="10" t="s">
        <v>537</v>
      </c>
      <c r="C149" s="74"/>
      <c r="D149" s="32" t="s">
        <v>18</v>
      </c>
      <c r="E149" s="33"/>
      <c r="F149" s="33" t="str">
        <f t="shared" si="15"/>
        <v/>
      </c>
    </row>
    <row r="150" spans="1:6" s="58" customFormat="1" x14ac:dyDescent="0.35">
      <c r="A150" s="32">
        <v>4860000006</v>
      </c>
      <c r="B150" s="10" t="s">
        <v>521</v>
      </c>
      <c r="C150" s="74"/>
      <c r="D150" s="32" t="s">
        <v>18</v>
      </c>
      <c r="E150" s="33"/>
      <c r="F150" s="33" t="str">
        <f t="shared" si="15"/>
        <v/>
      </c>
    </row>
    <row r="151" spans="1:6" s="58" customFormat="1" x14ac:dyDescent="0.35">
      <c r="A151" s="32">
        <v>4860000007</v>
      </c>
      <c r="B151" s="10" t="s">
        <v>522</v>
      </c>
      <c r="C151" s="74"/>
      <c r="D151" s="32" t="s">
        <v>18</v>
      </c>
      <c r="E151" s="33"/>
      <c r="F151" s="33" t="str">
        <f t="shared" si="15"/>
        <v/>
      </c>
    </row>
    <row r="152" spans="1:6" s="58" customFormat="1" x14ac:dyDescent="0.35">
      <c r="A152" s="32">
        <v>4860000008</v>
      </c>
      <c r="B152" s="10" t="s">
        <v>524</v>
      </c>
      <c r="C152" s="74"/>
      <c r="D152" s="32" t="s">
        <v>18</v>
      </c>
      <c r="E152" s="33"/>
      <c r="F152" s="33" t="str">
        <f t="shared" si="15"/>
        <v/>
      </c>
    </row>
    <row r="153" spans="1:6" s="58" customFormat="1" x14ac:dyDescent="0.35">
      <c r="A153" s="32">
        <v>4860000009</v>
      </c>
      <c r="B153" s="10" t="s">
        <v>526</v>
      </c>
      <c r="C153" s="74"/>
      <c r="D153" s="32" t="s">
        <v>18</v>
      </c>
      <c r="E153" s="33"/>
      <c r="F153" s="33" t="str">
        <f t="shared" si="15"/>
        <v/>
      </c>
    </row>
    <row r="154" spans="1:6" s="58" customFormat="1" x14ac:dyDescent="0.35">
      <c r="A154" s="32">
        <v>4860000010</v>
      </c>
      <c r="B154" s="10" t="s">
        <v>528</v>
      </c>
      <c r="C154" s="74"/>
      <c r="D154" s="32" t="s">
        <v>18</v>
      </c>
      <c r="E154" s="33"/>
      <c r="F154" s="33" t="str">
        <f t="shared" si="15"/>
        <v/>
      </c>
    </row>
    <row r="155" spans="1:6" s="58" customFormat="1" x14ac:dyDescent="0.35">
      <c r="A155" s="32">
        <v>4860000011</v>
      </c>
      <c r="B155" s="10" t="s">
        <v>529</v>
      </c>
      <c r="C155" s="74"/>
      <c r="D155" s="32" t="s">
        <v>18</v>
      </c>
      <c r="E155" s="33"/>
      <c r="F155" s="33" t="str">
        <f t="shared" si="15"/>
        <v/>
      </c>
    </row>
    <row r="156" spans="1:6" s="58" customFormat="1" x14ac:dyDescent="0.35">
      <c r="A156" s="32">
        <v>4860000012</v>
      </c>
      <c r="B156" s="10" t="s">
        <v>531</v>
      </c>
      <c r="C156" s="74"/>
      <c r="D156" s="32" t="s">
        <v>18</v>
      </c>
      <c r="E156" s="33"/>
      <c r="F156" s="33" t="str">
        <f t="shared" si="15"/>
        <v/>
      </c>
    </row>
    <row r="157" spans="1:6" s="58" customFormat="1" x14ac:dyDescent="0.35">
      <c r="A157" s="32">
        <v>4860000013</v>
      </c>
      <c r="B157" s="10" t="s">
        <v>532</v>
      </c>
      <c r="C157" s="74"/>
      <c r="D157" s="32" t="s">
        <v>18</v>
      </c>
      <c r="E157" s="33"/>
      <c r="F157" s="33" t="str">
        <f t="shared" si="15"/>
        <v/>
      </c>
    </row>
    <row r="158" spans="1:6" s="58" customFormat="1" x14ac:dyDescent="0.35">
      <c r="A158" s="32">
        <v>4860000014</v>
      </c>
      <c r="B158" s="10" t="s">
        <v>534</v>
      </c>
      <c r="C158" s="74"/>
      <c r="D158" s="32" t="s">
        <v>18</v>
      </c>
      <c r="E158" s="33"/>
      <c r="F158" s="33" t="str">
        <f t="shared" si="15"/>
        <v/>
      </c>
    </row>
    <row r="159" spans="1:6" s="58" customFormat="1" x14ac:dyDescent="0.35">
      <c r="A159" s="32">
        <v>4860000015</v>
      </c>
      <c r="B159" s="10" t="s">
        <v>535</v>
      </c>
      <c r="C159" s="74"/>
      <c r="D159" s="32" t="s">
        <v>18</v>
      </c>
      <c r="E159" s="33"/>
      <c r="F159" s="33" t="str">
        <f t="shared" si="15"/>
        <v/>
      </c>
    </row>
    <row r="160" spans="1:6" s="58" customFormat="1" x14ac:dyDescent="0.35">
      <c r="A160" s="32">
        <v>4860000016</v>
      </c>
      <c r="B160" s="10" t="s">
        <v>536</v>
      </c>
      <c r="C160" s="74"/>
      <c r="D160" s="32" t="s">
        <v>18</v>
      </c>
      <c r="E160" s="33"/>
      <c r="F160" s="33" t="str">
        <f t="shared" si="15"/>
        <v/>
      </c>
    </row>
    <row r="161" spans="1:6" s="58" customFormat="1" x14ac:dyDescent="0.35">
      <c r="A161" s="32">
        <v>487</v>
      </c>
      <c r="B161" s="10" t="s">
        <v>35</v>
      </c>
      <c r="C161" s="74"/>
      <c r="D161" s="32"/>
      <c r="E161" s="33"/>
      <c r="F161" s="33" t="str">
        <f t="shared" si="11"/>
        <v/>
      </c>
    </row>
    <row r="162" spans="1:6" s="58" customFormat="1" x14ac:dyDescent="0.35">
      <c r="A162" s="32">
        <v>4870000001</v>
      </c>
      <c r="B162" s="10" t="s">
        <v>515</v>
      </c>
      <c r="C162" s="74"/>
      <c r="D162" s="32" t="s">
        <v>18</v>
      </c>
      <c r="E162" s="33"/>
      <c r="F162" s="33" t="str">
        <f t="shared" ref="F162:F168" si="16">IF(C162="","",C162*E162)</f>
        <v/>
      </c>
    </row>
    <row r="163" spans="1:6" s="58" customFormat="1" x14ac:dyDescent="0.35">
      <c r="A163" s="32">
        <v>4870000002</v>
      </c>
      <c r="B163" s="10" t="s">
        <v>517</v>
      </c>
      <c r="C163" s="74"/>
      <c r="D163" s="32" t="s">
        <v>18</v>
      </c>
      <c r="E163" s="33"/>
      <c r="F163" s="33" t="str">
        <f t="shared" si="16"/>
        <v/>
      </c>
    </row>
    <row r="164" spans="1:6" s="58" customFormat="1" x14ac:dyDescent="0.35">
      <c r="A164" s="32">
        <v>4870000003</v>
      </c>
      <c r="B164" s="10" t="s">
        <v>519</v>
      </c>
      <c r="C164" s="74"/>
      <c r="D164" s="32" t="s">
        <v>18</v>
      </c>
      <c r="E164" s="33"/>
      <c r="F164" s="33" t="str">
        <f t="shared" si="16"/>
        <v/>
      </c>
    </row>
    <row r="165" spans="1:6" s="58" customFormat="1" x14ac:dyDescent="0.35">
      <c r="A165" s="32">
        <v>4870000004</v>
      </c>
      <c r="B165" s="10" t="s">
        <v>523</v>
      </c>
      <c r="C165" s="74"/>
      <c r="D165" s="32" t="s">
        <v>18</v>
      </c>
      <c r="E165" s="33"/>
      <c r="F165" s="33" t="str">
        <f t="shared" si="16"/>
        <v/>
      </c>
    </row>
    <row r="166" spans="1:6" s="58" customFormat="1" x14ac:dyDescent="0.35">
      <c r="A166" s="32">
        <v>4870000005</v>
      </c>
      <c r="B166" s="10" t="s">
        <v>525</v>
      </c>
      <c r="C166" s="74"/>
      <c r="D166" s="32" t="s">
        <v>18</v>
      </c>
      <c r="E166" s="33"/>
      <c r="F166" s="33" t="str">
        <f t="shared" si="16"/>
        <v/>
      </c>
    </row>
    <row r="167" spans="1:6" s="58" customFormat="1" x14ac:dyDescent="0.35">
      <c r="A167" s="32">
        <v>4870000006</v>
      </c>
      <c r="B167" s="10" t="s">
        <v>527</v>
      </c>
      <c r="C167" s="74"/>
      <c r="D167" s="32" t="s">
        <v>18</v>
      </c>
      <c r="E167" s="33"/>
      <c r="F167" s="33" t="str">
        <f t="shared" si="16"/>
        <v/>
      </c>
    </row>
    <row r="168" spans="1:6" s="58" customFormat="1" x14ac:dyDescent="0.35">
      <c r="A168" s="32">
        <v>4870000007</v>
      </c>
      <c r="B168" s="10" t="s">
        <v>533</v>
      </c>
      <c r="C168" s="74"/>
      <c r="D168" s="32" t="s">
        <v>18</v>
      </c>
      <c r="E168" s="33"/>
      <c r="F168" s="33" t="str">
        <f t="shared" si="16"/>
        <v/>
      </c>
    </row>
    <row r="169" spans="1:6" s="58" customFormat="1" x14ac:dyDescent="0.35">
      <c r="A169" s="32">
        <v>488</v>
      </c>
      <c r="B169" s="10" t="s">
        <v>56</v>
      </c>
      <c r="C169" s="74"/>
      <c r="D169" s="32"/>
      <c r="E169" s="33"/>
      <c r="F169" s="33" t="str">
        <f t="shared" si="11"/>
        <v/>
      </c>
    </row>
    <row r="170" spans="1:6" s="58" customFormat="1" x14ac:dyDescent="0.35">
      <c r="A170" s="32">
        <v>4880000001</v>
      </c>
      <c r="B170" s="10" t="s">
        <v>512</v>
      </c>
      <c r="C170" s="74"/>
      <c r="D170" s="32" t="s">
        <v>18</v>
      </c>
      <c r="E170" s="33"/>
      <c r="F170" s="33" t="str">
        <f>IF(C170="","",C170*E170)</f>
        <v/>
      </c>
    </row>
    <row r="171" spans="1:6" s="58" customFormat="1" x14ac:dyDescent="0.35">
      <c r="A171" s="32">
        <v>4880000002</v>
      </c>
      <c r="B171" s="10" t="s">
        <v>520</v>
      </c>
      <c r="C171" s="74"/>
      <c r="D171" s="32" t="s">
        <v>18</v>
      </c>
      <c r="E171" s="33"/>
      <c r="F171" s="33" t="str">
        <f t="shared" ref="F171:F172" si="17">IF(C171="","",C171*E171)</f>
        <v/>
      </c>
    </row>
    <row r="172" spans="1:6" s="58" customFormat="1" x14ac:dyDescent="0.35">
      <c r="A172" s="32">
        <v>4880000003</v>
      </c>
      <c r="B172" s="10" t="s">
        <v>530</v>
      </c>
      <c r="C172" s="74"/>
      <c r="D172" s="32" t="s">
        <v>18</v>
      </c>
      <c r="E172" s="33"/>
      <c r="F172" s="33" t="str">
        <f t="shared" si="17"/>
        <v/>
      </c>
    </row>
    <row r="173" spans="1:6" x14ac:dyDescent="0.35">
      <c r="A173" s="22"/>
      <c r="B173" s="23"/>
      <c r="C173" s="43"/>
      <c r="D173" s="22"/>
      <c r="E173" s="24"/>
      <c r="F173" s="24" t="str">
        <f t="shared" si="11"/>
        <v/>
      </c>
    </row>
    <row r="174" spans="1:6" x14ac:dyDescent="0.35">
      <c r="A174" s="22"/>
      <c r="B174" s="23"/>
      <c r="C174" s="43"/>
      <c r="D174" s="22"/>
      <c r="E174" s="24"/>
      <c r="F174" s="24" t="str">
        <f t="shared" si="11"/>
        <v/>
      </c>
    </row>
    <row r="175" spans="1:6" x14ac:dyDescent="0.35">
      <c r="A175" s="6">
        <v>5</v>
      </c>
      <c r="B175" s="7" t="s">
        <v>57</v>
      </c>
      <c r="C175" s="40"/>
      <c r="D175" s="6"/>
      <c r="E175" s="8"/>
      <c r="F175" s="8">
        <f>SUM(F176:F238)/2</f>
        <v>0</v>
      </c>
    </row>
    <row r="176" spans="1:6" x14ac:dyDescent="0.35">
      <c r="A176" s="9"/>
      <c r="B176" s="10"/>
      <c r="C176" s="41"/>
      <c r="D176" s="9"/>
      <c r="E176" s="11"/>
      <c r="F176" s="11" t="str">
        <f t="shared" si="11"/>
        <v/>
      </c>
    </row>
    <row r="177" spans="1:6" x14ac:dyDescent="0.35">
      <c r="A177" s="9"/>
      <c r="B177" s="10"/>
      <c r="C177" s="41"/>
      <c r="D177" s="9"/>
      <c r="E177" s="11"/>
      <c r="F177" s="11" t="str">
        <f t="shared" si="11"/>
        <v/>
      </c>
    </row>
    <row r="178" spans="1:6" s="58" customFormat="1" x14ac:dyDescent="0.35">
      <c r="A178" s="69">
        <v>51</v>
      </c>
      <c r="B178" s="13" t="s">
        <v>58</v>
      </c>
      <c r="C178" s="70"/>
      <c r="D178" s="69"/>
      <c r="E178" s="71"/>
      <c r="F178" s="71">
        <f>SUM(F179:F190)</f>
        <v>0</v>
      </c>
    </row>
    <row r="179" spans="1:6" s="58" customFormat="1" x14ac:dyDescent="0.35">
      <c r="A179" s="32">
        <v>516</v>
      </c>
      <c r="B179" s="10" t="s">
        <v>156</v>
      </c>
      <c r="C179" s="74"/>
      <c r="D179" s="32"/>
      <c r="E179" s="33"/>
      <c r="F179" s="33" t="str">
        <f t="shared" si="11"/>
        <v/>
      </c>
    </row>
    <row r="180" spans="1:6" s="58" customFormat="1" x14ac:dyDescent="0.35">
      <c r="A180" s="32">
        <v>5160000001</v>
      </c>
      <c r="B180" s="10" t="s">
        <v>504</v>
      </c>
      <c r="C180" s="74"/>
      <c r="D180" s="32" t="s">
        <v>18</v>
      </c>
      <c r="E180" s="33"/>
      <c r="F180" s="33" t="str">
        <f t="shared" si="11"/>
        <v/>
      </c>
    </row>
    <row r="181" spans="1:6" s="58" customFormat="1" x14ac:dyDescent="0.35">
      <c r="A181" s="32">
        <f>+A180+1</f>
        <v>5160000002</v>
      </c>
      <c r="B181" s="10" t="s">
        <v>509</v>
      </c>
      <c r="C181" s="74"/>
      <c r="D181" s="32" t="s">
        <v>18</v>
      </c>
      <c r="E181" s="33"/>
      <c r="F181" s="33" t="str">
        <f t="shared" si="11"/>
        <v/>
      </c>
    </row>
    <row r="182" spans="1:6" s="58" customFormat="1" x14ac:dyDescent="0.35">
      <c r="A182" s="32">
        <f t="shared" ref="A182:A188" si="18">+A181+1</f>
        <v>5160000003</v>
      </c>
      <c r="B182" s="10" t="s">
        <v>505</v>
      </c>
      <c r="C182" s="74"/>
      <c r="D182" s="32" t="s">
        <v>18</v>
      </c>
      <c r="E182" s="33"/>
      <c r="F182" s="33" t="str">
        <f t="shared" si="11"/>
        <v/>
      </c>
    </row>
    <row r="183" spans="1:6" s="58" customFormat="1" x14ac:dyDescent="0.35">
      <c r="A183" s="32">
        <f t="shared" si="18"/>
        <v>5160000004</v>
      </c>
      <c r="B183" s="10" t="s">
        <v>510</v>
      </c>
      <c r="C183" s="74"/>
      <c r="D183" s="32" t="s">
        <v>18</v>
      </c>
      <c r="E183" s="33"/>
      <c r="F183" s="33" t="str">
        <f t="shared" si="11"/>
        <v/>
      </c>
    </row>
    <row r="184" spans="1:6" s="58" customFormat="1" ht="43.5" x14ac:dyDescent="0.35">
      <c r="A184" s="32">
        <f t="shared" si="18"/>
        <v>5160000005</v>
      </c>
      <c r="B184" s="10" t="s">
        <v>506</v>
      </c>
      <c r="C184" s="74"/>
      <c r="D184" s="32" t="s">
        <v>18</v>
      </c>
      <c r="E184" s="33"/>
      <c r="F184" s="33" t="str">
        <f t="shared" si="11"/>
        <v/>
      </c>
    </row>
    <row r="185" spans="1:6" s="58" customFormat="1" ht="43.5" x14ac:dyDescent="0.35">
      <c r="A185" s="32">
        <f t="shared" si="18"/>
        <v>5160000006</v>
      </c>
      <c r="B185" s="10" t="s">
        <v>507</v>
      </c>
      <c r="C185" s="74"/>
      <c r="D185" s="32" t="s">
        <v>18</v>
      </c>
      <c r="E185" s="33"/>
      <c r="F185" s="33" t="str">
        <f t="shared" si="11"/>
        <v/>
      </c>
    </row>
    <row r="186" spans="1:6" s="58" customFormat="1" ht="43.5" x14ac:dyDescent="0.35">
      <c r="A186" s="32">
        <f t="shared" si="18"/>
        <v>5160000007</v>
      </c>
      <c r="B186" s="10" t="s">
        <v>511</v>
      </c>
      <c r="C186" s="74"/>
      <c r="D186" s="32" t="s">
        <v>18</v>
      </c>
      <c r="E186" s="33"/>
      <c r="F186" s="33" t="str">
        <f t="shared" si="11"/>
        <v/>
      </c>
    </row>
    <row r="187" spans="1:6" s="58" customFormat="1" ht="29" x14ac:dyDescent="0.35">
      <c r="A187" s="32">
        <f t="shared" si="18"/>
        <v>5160000008</v>
      </c>
      <c r="B187" s="10" t="s">
        <v>508</v>
      </c>
      <c r="C187" s="74"/>
      <c r="D187" s="32" t="s">
        <v>18</v>
      </c>
      <c r="E187" s="33"/>
      <c r="F187" s="33" t="str">
        <f t="shared" si="11"/>
        <v/>
      </c>
    </row>
    <row r="188" spans="1:6" s="58" customFormat="1" x14ac:dyDescent="0.35">
      <c r="A188" s="32">
        <f t="shared" si="18"/>
        <v>5160000009</v>
      </c>
      <c r="B188" s="10" t="s">
        <v>193</v>
      </c>
      <c r="C188" s="74"/>
      <c r="D188" s="32" t="s">
        <v>19</v>
      </c>
      <c r="E188" s="33"/>
      <c r="F188" s="33" t="str">
        <f t="shared" si="11"/>
        <v/>
      </c>
    </row>
    <row r="189" spans="1:6" s="58" customFormat="1" x14ac:dyDescent="0.35">
      <c r="A189" s="32"/>
      <c r="B189" s="10"/>
      <c r="C189" s="74"/>
      <c r="D189" s="32"/>
      <c r="E189" s="33"/>
      <c r="F189" s="33"/>
    </row>
    <row r="190" spans="1:6" s="58" customFormat="1" x14ac:dyDescent="0.35">
      <c r="A190" s="32"/>
      <c r="B190" s="10"/>
      <c r="C190" s="74"/>
      <c r="D190" s="32"/>
      <c r="E190" s="33"/>
      <c r="F190" s="33"/>
    </row>
    <row r="191" spans="1:6" s="58" customFormat="1" x14ac:dyDescent="0.35">
      <c r="A191" s="69">
        <v>52</v>
      </c>
      <c r="B191" s="13" t="s">
        <v>60</v>
      </c>
      <c r="C191" s="70"/>
      <c r="D191" s="69"/>
      <c r="E191" s="71"/>
      <c r="F191" s="71">
        <f>SUM(F192:F200)</f>
        <v>0</v>
      </c>
    </row>
    <row r="192" spans="1:6" s="58" customFormat="1" x14ac:dyDescent="0.35">
      <c r="A192" s="32">
        <v>525</v>
      </c>
      <c r="B192" s="10" t="s">
        <v>61</v>
      </c>
      <c r="C192" s="74"/>
      <c r="D192" s="32"/>
      <c r="E192" s="33"/>
      <c r="F192" s="33" t="str">
        <f t="shared" si="11"/>
        <v/>
      </c>
    </row>
    <row r="193" spans="1:6" s="58" customFormat="1" ht="29" x14ac:dyDescent="0.35">
      <c r="A193" s="32">
        <v>5250000001</v>
      </c>
      <c r="B193" s="72" t="s">
        <v>290</v>
      </c>
      <c r="C193" s="75"/>
      <c r="D193" s="32" t="s">
        <v>21</v>
      </c>
      <c r="E193" s="33"/>
      <c r="F193" s="33" t="str">
        <f t="shared" si="11"/>
        <v/>
      </c>
    </row>
    <row r="194" spans="1:6" s="58" customFormat="1" x14ac:dyDescent="0.35">
      <c r="A194" s="32">
        <v>5250000002</v>
      </c>
      <c r="B194" s="72" t="s">
        <v>291</v>
      </c>
      <c r="C194" s="75"/>
      <c r="D194" s="32" t="s">
        <v>21</v>
      </c>
      <c r="E194" s="33"/>
      <c r="F194" s="33" t="str">
        <f t="shared" si="11"/>
        <v/>
      </c>
    </row>
    <row r="195" spans="1:6" s="58" customFormat="1" ht="29" x14ac:dyDescent="0.35">
      <c r="A195" s="32">
        <v>5250000003</v>
      </c>
      <c r="B195" s="72" t="s">
        <v>292</v>
      </c>
      <c r="C195" s="75"/>
      <c r="D195" s="32" t="s">
        <v>21</v>
      </c>
      <c r="E195" s="33"/>
      <c r="F195" s="33" t="str">
        <f t="shared" si="11"/>
        <v/>
      </c>
    </row>
    <row r="196" spans="1:6" s="58" customFormat="1" ht="29" x14ac:dyDescent="0.35">
      <c r="A196" s="32">
        <v>5250000004</v>
      </c>
      <c r="B196" s="72" t="s">
        <v>293</v>
      </c>
      <c r="C196" s="74"/>
      <c r="D196" s="32" t="s">
        <v>21</v>
      </c>
      <c r="E196" s="33"/>
      <c r="F196" s="33" t="str">
        <f t="shared" ref="F196:F221" si="19">IF(C196="","",C196*E196)</f>
        <v/>
      </c>
    </row>
    <row r="197" spans="1:6" s="58" customFormat="1" ht="29" x14ac:dyDescent="0.35">
      <c r="A197" s="32">
        <v>5250000005</v>
      </c>
      <c r="B197" s="72" t="s">
        <v>294</v>
      </c>
      <c r="C197" s="74"/>
      <c r="D197" s="32" t="s">
        <v>21</v>
      </c>
      <c r="E197" s="33"/>
      <c r="F197" s="33" t="str">
        <f t="shared" si="19"/>
        <v/>
      </c>
    </row>
    <row r="198" spans="1:6" s="58" customFormat="1" x14ac:dyDescent="0.35">
      <c r="A198" s="32">
        <v>526</v>
      </c>
      <c r="B198" s="10" t="s">
        <v>148</v>
      </c>
      <c r="C198" s="74"/>
      <c r="D198" s="32"/>
      <c r="E198" s="33"/>
      <c r="F198" s="33" t="str">
        <f t="shared" si="19"/>
        <v/>
      </c>
    </row>
    <row r="199" spans="1:6" s="58" customFormat="1" x14ac:dyDescent="0.35">
      <c r="A199" s="32">
        <v>5260000003</v>
      </c>
      <c r="B199" s="10" t="s">
        <v>148</v>
      </c>
      <c r="C199" s="74"/>
      <c r="D199" s="32" t="s">
        <v>10</v>
      </c>
      <c r="E199" s="33"/>
      <c r="F199" s="33" t="str">
        <f t="shared" si="19"/>
        <v/>
      </c>
    </row>
    <row r="200" spans="1:6" s="58" customFormat="1" x14ac:dyDescent="0.35">
      <c r="A200" s="32"/>
      <c r="B200" s="10"/>
      <c r="C200" s="74"/>
      <c r="D200" s="32"/>
      <c r="E200" s="33"/>
      <c r="F200" s="33" t="str">
        <f t="shared" si="19"/>
        <v/>
      </c>
    </row>
    <row r="201" spans="1:6" s="58" customFormat="1" x14ac:dyDescent="0.35">
      <c r="A201" s="32"/>
      <c r="B201" s="10"/>
      <c r="C201" s="74"/>
      <c r="D201" s="32"/>
      <c r="E201" s="33"/>
      <c r="F201" s="33" t="str">
        <f t="shared" si="19"/>
        <v/>
      </c>
    </row>
    <row r="202" spans="1:6" s="58" customFormat="1" x14ac:dyDescent="0.35">
      <c r="A202" s="69">
        <v>53</v>
      </c>
      <c r="B202" s="13" t="s">
        <v>62</v>
      </c>
      <c r="C202" s="70"/>
      <c r="D202" s="69"/>
      <c r="E202" s="71"/>
      <c r="F202" s="71">
        <f>SUM(F203:F213)</f>
        <v>0</v>
      </c>
    </row>
    <row r="203" spans="1:6" s="58" customFormat="1" x14ac:dyDescent="0.35">
      <c r="A203" s="32">
        <v>531</v>
      </c>
      <c r="B203" s="10" t="s">
        <v>63</v>
      </c>
      <c r="C203" s="74"/>
      <c r="D203" s="32"/>
      <c r="E203" s="33"/>
      <c r="F203" s="33" t="str">
        <f t="shared" si="19"/>
        <v/>
      </c>
    </row>
    <row r="204" spans="1:6" s="58" customFormat="1" x14ac:dyDescent="0.35">
      <c r="A204" s="32">
        <v>5310000001</v>
      </c>
      <c r="B204" s="10" t="s">
        <v>802</v>
      </c>
      <c r="C204" s="74"/>
      <c r="D204" s="32" t="s">
        <v>18</v>
      </c>
      <c r="E204" s="33"/>
      <c r="F204" s="33" t="str">
        <f t="shared" si="19"/>
        <v/>
      </c>
    </row>
    <row r="205" spans="1:6" s="58" customFormat="1" x14ac:dyDescent="0.35">
      <c r="A205" s="32">
        <v>5310000002</v>
      </c>
      <c r="B205" s="10" t="s">
        <v>838</v>
      </c>
      <c r="C205" s="74"/>
      <c r="D205" s="32" t="s">
        <v>18</v>
      </c>
      <c r="E205" s="33"/>
      <c r="F205" s="33" t="str">
        <f t="shared" si="19"/>
        <v/>
      </c>
    </row>
    <row r="206" spans="1:6" s="58" customFormat="1" x14ac:dyDescent="0.35">
      <c r="A206" s="32">
        <v>5310000003</v>
      </c>
      <c r="B206" s="10" t="s">
        <v>64</v>
      </c>
      <c r="C206" s="74"/>
      <c r="D206" s="32" t="s">
        <v>19</v>
      </c>
      <c r="E206" s="33"/>
      <c r="F206" s="33" t="str">
        <f t="shared" si="19"/>
        <v/>
      </c>
    </row>
    <row r="207" spans="1:6" s="58" customFormat="1" x14ac:dyDescent="0.35">
      <c r="A207" s="32">
        <v>534</v>
      </c>
      <c r="B207" s="10" t="s">
        <v>65</v>
      </c>
      <c r="C207" s="74"/>
      <c r="D207" s="32"/>
      <c r="E207" s="33"/>
      <c r="F207" s="33" t="str">
        <f t="shared" si="19"/>
        <v/>
      </c>
    </row>
    <row r="208" spans="1:6" s="58" customFormat="1" x14ac:dyDescent="0.35">
      <c r="A208" s="32">
        <v>5340000001</v>
      </c>
      <c r="B208" s="10" t="s">
        <v>66</v>
      </c>
      <c r="C208" s="74"/>
      <c r="D208" s="32" t="s">
        <v>18</v>
      </c>
      <c r="E208" s="33"/>
      <c r="F208" s="33" t="str">
        <f t="shared" si="19"/>
        <v/>
      </c>
    </row>
    <row r="209" spans="1:6" s="58" customFormat="1" x14ac:dyDescent="0.35">
      <c r="A209" s="32">
        <v>535</v>
      </c>
      <c r="B209" s="10" t="s">
        <v>67</v>
      </c>
      <c r="C209" s="74"/>
      <c r="D209" s="32"/>
      <c r="E209" s="33"/>
      <c r="F209" s="33" t="str">
        <f t="shared" si="19"/>
        <v/>
      </c>
    </row>
    <row r="210" spans="1:6" s="58" customFormat="1" x14ac:dyDescent="0.35">
      <c r="A210" s="32">
        <v>5350000001</v>
      </c>
      <c r="B210" s="10" t="s">
        <v>277</v>
      </c>
      <c r="C210" s="74"/>
      <c r="D210" s="32" t="s">
        <v>18</v>
      </c>
      <c r="E210" s="33"/>
      <c r="F210" s="33" t="str">
        <f t="shared" si="19"/>
        <v/>
      </c>
    </row>
    <row r="211" spans="1:6" s="58" customFormat="1" x14ac:dyDescent="0.35">
      <c r="A211" s="32">
        <v>537</v>
      </c>
      <c r="B211" s="10" t="s">
        <v>42</v>
      </c>
      <c r="C211" s="74"/>
      <c r="D211" s="32"/>
      <c r="E211" s="33"/>
      <c r="F211" s="33" t="str">
        <f t="shared" si="19"/>
        <v/>
      </c>
    </row>
    <row r="212" spans="1:6" s="58" customFormat="1" x14ac:dyDescent="0.35">
      <c r="A212" s="32">
        <v>5370000001</v>
      </c>
      <c r="B212" s="10" t="s">
        <v>278</v>
      </c>
      <c r="C212" s="74"/>
      <c r="D212" s="32" t="s">
        <v>18</v>
      </c>
      <c r="E212" s="33"/>
      <c r="F212" s="33" t="str">
        <f t="shared" si="19"/>
        <v/>
      </c>
    </row>
    <row r="213" spans="1:6" s="58" customFormat="1" x14ac:dyDescent="0.35">
      <c r="A213" s="32"/>
      <c r="B213" s="10"/>
      <c r="C213" s="74"/>
      <c r="D213" s="32"/>
      <c r="E213" s="33"/>
      <c r="F213" s="33" t="str">
        <f t="shared" si="19"/>
        <v/>
      </c>
    </row>
    <row r="214" spans="1:6" s="58" customFormat="1" x14ac:dyDescent="0.35">
      <c r="A214" s="32"/>
      <c r="B214" s="10"/>
      <c r="C214" s="74"/>
      <c r="D214" s="32"/>
      <c r="E214" s="33"/>
      <c r="F214" s="33" t="str">
        <f t="shared" si="19"/>
        <v/>
      </c>
    </row>
    <row r="215" spans="1:6" s="58" customFormat="1" x14ac:dyDescent="0.35">
      <c r="A215" s="69">
        <v>54</v>
      </c>
      <c r="B215" s="13" t="s">
        <v>68</v>
      </c>
      <c r="C215" s="70"/>
      <c r="D215" s="69"/>
      <c r="E215" s="71"/>
      <c r="F215" s="71">
        <f>SUM(F216:F222)</f>
        <v>0</v>
      </c>
    </row>
    <row r="216" spans="1:6" s="58" customFormat="1" x14ac:dyDescent="0.35">
      <c r="A216" s="32">
        <v>541</v>
      </c>
      <c r="B216" s="10" t="s">
        <v>63</v>
      </c>
      <c r="C216" s="74"/>
      <c r="D216" s="32"/>
      <c r="E216" s="33"/>
      <c r="F216" s="33" t="str">
        <f t="shared" si="19"/>
        <v/>
      </c>
    </row>
    <row r="217" spans="1:6" s="58" customFormat="1" x14ac:dyDescent="0.35">
      <c r="A217" s="32">
        <v>5410000001</v>
      </c>
      <c r="B217" s="10" t="s">
        <v>381</v>
      </c>
      <c r="C217" s="74"/>
      <c r="D217" s="32" t="s">
        <v>18</v>
      </c>
      <c r="E217" s="33"/>
      <c r="F217" s="33" t="str">
        <f t="shared" si="19"/>
        <v/>
      </c>
    </row>
    <row r="218" spans="1:6" s="58" customFormat="1" x14ac:dyDescent="0.35">
      <c r="A218" s="32">
        <v>545</v>
      </c>
      <c r="B218" s="10" t="s">
        <v>69</v>
      </c>
      <c r="C218" s="74"/>
      <c r="D218" s="32"/>
      <c r="E218" s="33"/>
      <c r="F218" s="33" t="str">
        <f t="shared" si="19"/>
        <v/>
      </c>
    </row>
    <row r="219" spans="1:6" s="58" customFormat="1" x14ac:dyDescent="0.35">
      <c r="A219" s="32">
        <v>5450000001</v>
      </c>
      <c r="B219" s="10" t="s">
        <v>898</v>
      </c>
      <c r="C219" s="74"/>
      <c r="D219" s="32" t="s">
        <v>18</v>
      </c>
      <c r="E219" s="33"/>
      <c r="F219" s="33" t="str">
        <f t="shared" si="19"/>
        <v/>
      </c>
    </row>
    <row r="220" spans="1:6" s="58" customFormat="1" x14ac:dyDescent="0.35">
      <c r="A220" s="32">
        <v>5450000002</v>
      </c>
      <c r="B220" s="10" t="s">
        <v>503</v>
      </c>
      <c r="C220" s="74"/>
      <c r="D220" s="32" t="s">
        <v>18</v>
      </c>
      <c r="E220" s="33"/>
      <c r="F220" s="33" t="str">
        <f t="shared" si="19"/>
        <v/>
      </c>
    </row>
    <row r="221" spans="1:6" s="58" customFormat="1" x14ac:dyDescent="0.35">
      <c r="A221" s="32">
        <v>5450000003</v>
      </c>
      <c r="B221" s="10" t="s">
        <v>839</v>
      </c>
      <c r="C221" s="74"/>
      <c r="D221" s="32" t="s">
        <v>18</v>
      </c>
      <c r="E221" s="33"/>
      <c r="F221" s="33" t="str">
        <f t="shared" si="19"/>
        <v/>
      </c>
    </row>
    <row r="222" spans="1:6" s="58" customFormat="1" x14ac:dyDescent="0.35">
      <c r="A222" s="32"/>
      <c r="B222" s="10"/>
      <c r="C222" s="74"/>
      <c r="D222" s="32"/>
      <c r="E222" s="33"/>
      <c r="F222" s="33"/>
    </row>
    <row r="223" spans="1:6" s="58" customFormat="1" x14ac:dyDescent="0.35">
      <c r="A223" s="32"/>
      <c r="B223" s="10"/>
      <c r="C223" s="74"/>
      <c r="D223" s="32"/>
      <c r="E223" s="33"/>
      <c r="F223" s="33"/>
    </row>
    <row r="224" spans="1:6" s="58" customFormat="1" x14ac:dyDescent="0.35">
      <c r="A224" s="69">
        <v>56</v>
      </c>
      <c r="B224" s="13" t="s">
        <v>70</v>
      </c>
      <c r="C224" s="70"/>
      <c r="D224" s="69"/>
      <c r="E224" s="71"/>
      <c r="F224" s="71">
        <f>SUM(F225:F236)</f>
        <v>0</v>
      </c>
    </row>
    <row r="225" spans="1:6" s="58" customFormat="1" x14ac:dyDescent="0.35">
      <c r="A225" s="32">
        <v>565</v>
      </c>
      <c r="B225" s="10" t="s">
        <v>71</v>
      </c>
      <c r="C225" s="74"/>
      <c r="D225" s="32"/>
      <c r="E225" s="33"/>
      <c r="F225" s="33" t="str">
        <f t="shared" ref="F225:F281" si="20">IF(C225="","",C225*E225)</f>
        <v/>
      </c>
    </row>
    <row r="226" spans="1:6" s="58" customFormat="1" x14ac:dyDescent="0.35">
      <c r="A226" s="32">
        <v>5650000001</v>
      </c>
      <c r="B226" s="10" t="s">
        <v>499</v>
      </c>
      <c r="C226" s="74"/>
      <c r="D226" s="32" t="s">
        <v>18</v>
      </c>
      <c r="E226" s="33"/>
      <c r="F226" s="33" t="str">
        <f t="shared" si="20"/>
        <v/>
      </c>
    </row>
    <row r="227" spans="1:6" s="58" customFormat="1" x14ac:dyDescent="0.35">
      <c r="A227" s="32">
        <v>5650000002</v>
      </c>
      <c r="B227" s="10" t="s">
        <v>500</v>
      </c>
      <c r="C227" s="74"/>
      <c r="D227" s="32" t="s">
        <v>18</v>
      </c>
      <c r="E227" s="33"/>
      <c r="F227" s="33" t="str">
        <f t="shared" si="20"/>
        <v/>
      </c>
    </row>
    <row r="228" spans="1:6" s="58" customFormat="1" x14ac:dyDescent="0.35">
      <c r="A228" s="32">
        <v>5650000003</v>
      </c>
      <c r="B228" s="10" t="s">
        <v>279</v>
      </c>
      <c r="C228" s="74"/>
      <c r="D228" s="32" t="s">
        <v>19</v>
      </c>
      <c r="E228" s="33"/>
      <c r="F228" s="33" t="str">
        <f t="shared" si="20"/>
        <v/>
      </c>
    </row>
    <row r="229" spans="1:6" s="58" customFormat="1" x14ac:dyDescent="0.35">
      <c r="A229" s="32">
        <v>5650000004</v>
      </c>
      <c r="B229" s="10" t="s">
        <v>501</v>
      </c>
      <c r="C229" s="74"/>
      <c r="D229" s="32" t="s">
        <v>18</v>
      </c>
      <c r="E229" s="33"/>
      <c r="F229" s="33" t="str">
        <f t="shared" si="20"/>
        <v/>
      </c>
    </row>
    <row r="230" spans="1:6" s="58" customFormat="1" x14ac:dyDescent="0.35">
      <c r="A230" s="32">
        <v>5650000005</v>
      </c>
      <c r="B230" s="10" t="s">
        <v>502</v>
      </c>
      <c r="C230" s="74"/>
      <c r="D230" s="32" t="s">
        <v>18</v>
      </c>
      <c r="E230" s="33"/>
      <c r="F230" s="33" t="str">
        <f t="shared" si="20"/>
        <v/>
      </c>
    </row>
    <row r="231" spans="1:6" s="58" customFormat="1" x14ac:dyDescent="0.35">
      <c r="A231" s="32">
        <v>566</v>
      </c>
      <c r="B231" s="10" t="s">
        <v>159</v>
      </c>
      <c r="C231" s="74"/>
      <c r="D231" s="32"/>
      <c r="E231" s="33"/>
      <c r="F231" s="33" t="str">
        <f t="shared" si="20"/>
        <v/>
      </c>
    </row>
    <row r="232" spans="1:6" s="58" customFormat="1" x14ac:dyDescent="0.35">
      <c r="A232" s="32">
        <v>5660000001</v>
      </c>
      <c r="B232" s="10" t="s">
        <v>497</v>
      </c>
      <c r="C232" s="74"/>
      <c r="D232" s="32" t="s">
        <v>18</v>
      </c>
      <c r="E232" s="33"/>
      <c r="F232" s="33" t="str">
        <f t="shared" si="20"/>
        <v/>
      </c>
    </row>
    <row r="233" spans="1:6" s="58" customFormat="1" x14ac:dyDescent="0.35">
      <c r="A233" s="32">
        <v>5660000002</v>
      </c>
      <c r="B233" s="10" t="s">
        <v>498</v>
      </c>
      <c r="C233" s="74"/>
      <c r="D233" s="32" t="s">
        <v>18</v>
      </c>
      <c r="E233" s="33"/>
      <c r="F233" s="33" t="str">
        <f t="shared" si="20"/>
        <v/>
      </c>
    </row>
    <row r="234" spans="1:6" s="58" customFormat="1" x14ac:dyDescent="0.35">
      <c r="A234" s="32">
        <v>5660000003</v>
      </c>
      <c r="B234" s="10" t="s">
        <v>163</v>
      </c>
      <c r="C234" s="74"/>
      <c r="D234" s="32" t="s">
        <v>19</v>
      </c>
      <c r="E234" s="33"/>
      <c r="F234" s="33" t="str">
        <f t="shared" si="20"/>
        <v/>
      </c>
    </row>
    <row r="235" spans="1:6" s="58" customFormat="1" x14ac:dyDescent="0.35">
      <c r="A235" s="32">
        <v>567</v>
      </c>
      <c r="B235" s="10" t="s">
        <v>42</v>
      </c>
      <c r="C235" s="74"/>
      <c r="D235" s="32"/>
      <c r="E235" s="33"/>
      <c r="F235" s="33" t="str">
        <f t="shared" si="20"/>
        <v/>
      </c>
    </row>
    <row r="236" spans="1:6" s="58" customFormat="1" x14ac:dyDescent="0.35">
      <c r="A236" s="32">
        <v>5670000001</v>
      </c>
      <c r="B236" s="10" t="s">
        <v>72</v>
      </c>
      <c r="C236" s="74"/>
      <c r="D236" s="32" t="s">
        <v>18</v>
      </c>
      <c r="E236" s="33"/>
      <c r="F236" s="33" t="str">
        <f t="shared" si="20"/>
        <v/>
      </c>
    </row>
    <row r="237" spans="1:6" x14ac:dyDescent="0.35">
      <c r="A237" s="22"/>
      <c r="B237" s="23"/>
      <c r="C237" s="43"/>
      <c r="D237" s="22"/>
      <c r="E237" s="24"/>
      <c r="F237" s="24"/>
    </row>
    <row r="238" spans="1:6" x14ac:dyDescent="0.35">
      <c r="A238" s="22"/>
      <c r="B238" s="23"/>
      <c r="C238" s="43"/>
      <c r="D238" s="22"/>
      <c r="E238" s="24"/>
      <c r="F238" s="24" t="str">
        <f t="shared" si="20"/>
        <v/>
      </c>
    </row>
    <row r="239" spans="1:6" x14ac:dyDescent="0.35">
      <c r="A239" s="6">
        <v>6</v>
      </c>
      <c r="B239" s="7" t="s">
        <v>73</v>
      </c>
      <c r="C239" s="40"/>
      <c r="D239" s="6"/>
      <c r="E239" s="8"/>
      <c r="F239" s="8">
        <f>SUM(F240:F246)/2</f>
        <v>0</v>
      </c>
    </row>
    <row r="240" spans="1:6" x14ac:dyDescent="0.35">
      <c r="A240" s="9"/>
      <c r="B240" s="10"/>
      <c r="C240" s="41"/>
      <c r="D240" s="9"/>
      <c r="E240" s="11"/>
      <c r="F240" s="11" t="str">
        <f t="shared" ref="F240:F241" si="21">IF(C240="","",C240*E240)</f>
        <v/>
      </c>
    </row>
    <row r="241" spans="1:6" x14ac:dyDescent="0.35">
      <c r="A241" s="9"/>
      <c r="B241" s="10"/>
      <c r="C241" s="41"/>
      <c r="D241" s="9"/>
      <c r="E241" s="11"/>
      <c r="F241" s="11" t="str">
        <f t="shared" si="21"/>
        <v/>
      </c>
    </row>
    <row r="242" spans="1:6" s="58" customFormat="1" x14ac:dyDescent="0.35">
      <c r="A242" s="59">
        <v>61</v>
      </c>
      <c r="B242" s="60" t="s">
        <v>275</v>
      </c>
      <c r="C242" s="61"/>
      <c r="D242" s="59"/>
      <c r="E242" s="62"/>
      <c r="F242" s="62">
        <f>SUM(F244:F246)</f>
        <v>0</v>
      </c>
    </row>
    <row r="243" spans="1:6" s="58" customFormat="1" x14ac:dyDescent="0.35">
      <c r="A243" s="63">
        <v>610</v>
      </c>
      <c r="B243" s="64" t="s">
        <v>275</v>
      </c>
      <c r="C243" s="61"/>
      <c r="D243" s="59"/>
      <c r="E243" s="62"/>
      <c r="F243" s="62"/>
    </row>
    <row r="244" spans="1:6" s="58" customFormat="1" x14ac:dyDescent="0.35">
      <c r="A244" s="63">
        <v>6100000001</v>
      </c>
      <c r="B244" s="64" t="s">
        <v>840</v>
      </c>
      <c r="C244" s="65"/>
      <c r="D244" s="63" t="s">
        <v>10</v>
      </c>
      <c r="E244" s="66"/>
      <c r="F244" s="33" t="str">
        <f t="shared" si="20"/>
        <v/>
      </c>
    </row>
    <row r="245" spans="1:6" x14ac:dyDescent="0.35">
      <c r="A245" s="9"/>
      <c r="B245" s="10"/>
      <c r="C245" s="41"/>
      <c r="D245" s="9"/>
      <c r="E245" s="11"/>
      <c r="F245" s="11" t="str">
        <f t="shared" si="20"/>
        <v/>
      </c>
    </row>
    <row r="246" spans="1:6" x14ac:dyDescent="0.35">
      <c r="A246" s="9"/>
      <c r="B246" s="10"/>
      <c r="C246" s="41"/>
      <c r="D246" s="9"/>
      <c r="E246" s="11"/>
      <c r="F246" s="11" t="str">
        <f t="shared" si="20"/>
        <v/>
      </c>
    </row>
    <row r="247" spans="1:6" x14ac:dyDescent="0.35">
      <c r="A247" s="6">
        <v>7</v>
      </c>
      <c r="B247" s="7" t="s">
        <v>76</v>
      </c>
      <c r="C247" s="40"/>
      <c r="D247" s="6"/>
      <c r="E247" s="8"/>
      <c r="F247" s="8">
        <f>SUM(F248:F305)/2</f>
        <v>0</v>
      </c>
    </row>
    <row r="248" spans="1:6" x14ac:dyDescent="0.35">
      <c r="A248" s="9"/>
      <c r="B248" s="10"/>
      <c r="C248" s="41"/>
      <c r="D248" s="9"/>
      <c r="E248" s="11"/>
      <c r="F248" s="11" t="str">
        <f t="shared" si="20"/>
        <v/>
      </c>
    </row>
    <row r="249" spans="1:6" x14ac:dyDescent="0.35">
      <c r="A249" s="9"/>
      <c r="B249" s="10"/>
      <c r="C249" s="41"/>
      <c r="D249" s="9"/>
      <c r="E249" s="11"/>
      <c r="F249" s="11" t="str">
        <f t="shared" si="20"/>
        <v/>
      </c>
    </row>
    <row r="250" spans="1:6" x14ac:dyDescent="0.35">
      <c r="A250" s="12">
        <v>71</v>
      </c>
      <c r="B250" s="13" t="s">
        <v>77</v>
      </c>
      <c r="C250" s="46"/>
      <c r="D250" s="12"/>
      <c r="E250" s="14"/>
      <c r="F250" s="14">
        <f>SUM(F251:F263)</f>
        <v>0</v>
      </c>
    </row>
    <row r="251" spans="1:6" x14ac:dyDescent="0.35">
      <c r="A251" s="9">
        <v>711</v>
      </c>
      <c r="B251" s="10" t="s">
        <v>78</v>
      </c>
      <c r="C251" s="41"/>
      <c r="D251" s="9"/>
      <c r="E251" s="11"/>
      <c r="F251" s="11" t="str">
        <f t="shared" si="20"/>
        <v/>
      </c>
    </row>
    <row r="252" spans="1:6" x14ac:dyDescent="0.35">
      <c r="A252" s="9">
        <v>7110000001</v>
      </c>
      <c r="B252" s="10" t="s">
        <v>78</v>
      </c>
      <c r="C252" s="41"/>
      <c r="D252" s="9" t="s">
        <v>10</v>
      </c>
      <c r="E252" s="11"/>
      <c r="F252" s="11" t="str">
        <f t="shared" si="20"/>
        <v/>
      </c>
    </row>
    <row r="253" spans="1:6" x14ac:dyDescent="0.35">
      <c r="A253" s="9">
        <v>712</v>
      </c>
      <c r="B253" s="10" t="s">
        <v>79</v>
      </c>
      <c r="C253" s="41"/>
      <c r="D253" s="9"/>
      <c r="E253" s="11"/>
      <c r="F253" s="11" t="str">
        <f t="shared" si="20"/>
        <v/>
      </c>
    </row>
    <row r="254" spans="1:6" x14ac:dyDescent="0.35">
      <c r="A254" s="9">
        <v>7120000001</v>
      </c>
      <c r="B254" s="10" t="s">
        <v>79</v>
      </c>
      <c r="C254" s="41"/>
      <c r="D254" s="9" t="s">
        <v>10</v>
      </c>
      <c r="E254" s="11"/>
      <c r="F254" s="11" t="str">
        <f t="shared" si="20"/>
        <v/>
      </c>
    </row>
    <row r="255" spans="1:6" x14ac:dyDescent="0.35">
      <c r="A255" s="9">
        <v>713</v>
      </c>
      <c r="B255" s="10" t="s">
        <v>80</v>
      </c>
      <c r="C255" s="41"/>
      <c r="D255" s="9"/>
      <c r="E255" s="11"/>
      <c r="F255" s="11" t="str">
        <f t="shared" si="20"/>
        <v/>
      </c>
    </row>
    <row r="256" spans="1:6" x14ac:dyDescent="0.35">
      <c r="A256" s="9">
        <v>7130000001</v>
      </c>
      <c r="B256" s="10" t="s">
        <v>280</v>
      </c>
      <c r="C256" s="41"/>
      <c r="D256" s="9" t="s">
        <v>21</v>
      </c>
      <c r="E256" s="11"/>
      <c r="F256" s="11" t="str">
        <f t="shared" si="20"/>
        <v/>
      </c>
    </row>
    <row r="257" spans="1:6" x14ac:dyDescent="0.35">
      <c r="A257" s="9">
        <v>7130000002</v>
      </c>
      <c r="B257" s="10" t="s">
        <v>194</v>
      </c>
      <c r="C257" s="41"/>
      <c r="D257" s="9" t="s">
        <v>21</v>
      </c>
      <c r="E257" s="11"/>
      <c r="F257" s="11" t="str">
        <f t="shared" si="20"/>
        <v/>
      </c>
    </row>
    <row r="258" spans="1:6" x14ac:dyDescent="0.35">
      <c r="A258" s="9">
        <v>7130000003</v>
      </c>
      <c r="B258" s="10" t="s">
        <v>195</v>
      </c>
      <c r="C258" s="41"/>
      <c r="D258" s="9" t="s">
        <v>21</v>
      </c>
      <c r="E258" s="11"/>
      <c r="F258" s="11" t="str">
        <f t="shared" si="20"/>
        <v/>
      </c>
    </row>
    <row r="259" spans="1:6" x14ac:dyDescent="0.35">
      <c r="A259" s="9">
        <v>7130000004</v>
      </c>
      <c r="B259" s="10" t="s">
        <v>577</v>
      </c>
      <c r="C259" s="41"/>
      <c r="D259" s="9" t="s">
        <v>21</v>
      </c>
      <c r="E259" s="11"/>
      <c r="F259" s="11" t="str">
        <f t="shared" si="20"/>
        <v/>
      </c>
    </row>
    <row r="260" spans="1:6" x14ac:dyDescent="0.35">
      <c r="A260" s="9">
        <v>7130000005</v>
      </c>
      <c r="B260" s="10" t="s">
        <v>271</v>
      </c>
      <c r="C260" s="41"/>
      <c r="D260" s="9" t="s">
        <v>21</v>
      </c>
      <c r="E260" s="11"/>
      <c r="F260" s="11" t="str">
        <f t="shared" si="20"/>
        <v/>
      </c>
    </row>
    <row r="261" spans="1:6" x14ac:dyDescent="0.35">
      <c r="A261" s="9">
        <v>7130000006</v>
      </c>
      <c r="B261" s="10" t="s">
        <v>578</v>
      </c>
      <c r="C261" s="41"/>
      <c r="D261" s="9" t="s">
        <v>21</v>
      </c>
      <c r="E261" s="11"/>
      <c r="F261" s="11" t="str">
        <f t="shared" si="20"/>
        <v/>
      </c>
    </row>
    <row r="262" spans="1:6" x14ac:dyDescent="0.35">
      <c r="A262" s="9">
        <v>7130000007</v>
      </c>
      <c r="B262" s="10" t="s">
        <v>841</v>
      </c>
      <c r="C262" s="41"/>
      <c r="D262" s="9" t="s">
        <v>21</v>
      </c>
      <c r="E262" s="11"/>
      <c r="F262" s="11" t="str">
        <f t="shared" si="20"/>
        <v/>
      </c>
    </row>
    <row r="263" spans="1:6" x14ac:dyDescent="0.35">
      <c r="A263" s="9"/>
      <c r="B263" s="10"/>
      <c r="C263" s="41"/>
      <c r="D263" s="9"/>
      <c r="E263" s="11"/>
      <c r="F263" s="11" t="str">
        <f t="shared" si="20"/>
        <v/>
      </c>
    </row>
    <row r="264" spans="1:6" x14ac:dyDescent="0.35">
      <c r="A264" s="9"/>
      <c r="B264" s="10"/>
      <c r="C264" s="41"/>
      <c r="D264" s="9"/>
      <c r="E264" s="11"/>
      <c r="F264" s="11" t="str">
        <f t="shared" si="20"/>
        <v/>
      </c>
    </row>
    <row r="265" spans="1:6" x14ac:dyDescent="0.35">
      <c r="A265" s="12">
        <v>72</v>
      </c>
      <c r="B265" s="13" t="s">
        <v>81</v>
      </c>
      <c r="C265" s="46"/>
      <c r="D265" s="12"/>
      <c r="E265" s="14"/>
      <c r="F265" s="14">
        <f>SUM(F266:F280)</f>
        <v>0</v>
      </c>
    </row>
    <row r="266" spans="1:6" x14ac:dyDescent="0.35">
      <c r="A266" s="9">
        <v>721</v>
      </c>
      <c r="B266" s="10" t="s">
        <v>82</v>
      </c>
      <c r="C266" s="41"/>
      <c r="D266" s="9"/>
      <c r="E266" s="11"/>
      <c r="F266" s="11" t="str">
        <f t="shared" si="20"/>
        <v/>
      </c>
    </row>
    <row r="267" spans="1:6" x14ac:dyDescent="0.35">
      <c r="A267" s="9">
        <v>7210000001</v>
      </c>
      <c r="B267" s="10" t="s">
        <v>179</v>
      </c>
      <c r="C267" s="41"/>
      <c r="D267" s="9" t="s">
        <v>10</v>
      </c>
      <c r="E267" s="11"/>
      <c r="F267" s="11" t="str">
        <f t="shared" si="20"/>
        <v/>
      </c>
    </row>
    <row r="268" spans="1:6" x14ac:dyDescent="0.35">
      <c r="A268" s="9">
        <v>722</v>
      </c>
      <c r="B268" s="36" t="s">
        <v>811</v>
      </c>
      <c r="C268" s="37"/>
      <c r="D268" s="9"/>
      <c r="E268" s="11"/>
      <c r="F268" s="11" t="str">
        <f t="shared" si="20"/>
        <v/>
      </c>
    </row>
    <row r="269" spans="1:6" x14ac:dyDescent="0.35">
      <c r="A269" s="9">
        <v>7220000001</v>
      </c>
      <c r="B269" s="36" t="s">
        <v>811</v>
      </c>
      <c r="C269" s="37"/>
      <c r="D269" s="9" t="s">
        <v>10</v>
      </c>
      <c r="E269" s="11"/>
      <c r="F269" s="11" t="str">
        <f t="shared" si="20"/>
        <v/>
      </c>
    </row>
    <row r="270" spans="1:6" x14ac:dyDescent="0.35">
      <c r="A270" s="9">
        <v>723</v>
      </c>
      <c r="B270" s="10" t="s">
        <v>83</v>
      </c>
      <c r="C270" s="41"/>
      <c r="D270" s="9"/>
      <c r="E270" s="11"/>
      <c r="F270" s="11" t="str">
        <f t="shared" si="20"/>
        <v/>
      </c>
    </row>
    <row r="271" spans="1:6" x14ac:dyDescent="0.35">
      <c r="A271" s="9">
        <v>7230000001</v>
      </c>
      <c r="B271" s="10" t="s">
        <v>842</v>
      </c>
      <c r="C271" s="41"/>
      <c r="D271" s="9" t="s">
        <v>10</v>
      </c>
      <c r="E271" s="11"/>
      <c r="F271" s="11" t="str">
        <f t="shared" si="20"/>
        <v/>
      </c>
    </row>
    <row r="272" spans="1:6" x14ac:dyDescent="0.35">
      <c r="A272" s="9">
        <v>724</v>
      </c>
      <c r="B272" s="10" t="s">
        <v>84</v>
      </c>
      <c r="C272" s="41"/>
      <c r="D272" s="9"/>
      <c r="E272" s="11"/>
      <c r="F272" s="11" t="str">
        <f t="shared" si="20"/>
        <v/>
      </c>
    </row>
    <row r="273" spans="1:6" x14ac:dyDescent="0.35">
      <c r="A273" s="9">
        <v>7240000001</v>
      </c>
      <c r="B273" s="10" t="s">
        <v>85</v>
      </c>
      <c r="C273" s="41"/>
      <c r="D273" s="9" t="s">
        <v>10</v>
      </c>
      <c r="E273" s="11"/>
      <c r="F273" s="11" t="str">
        <f t="shared" si="20"/>
        <v/>
      </c>
    </row>
    <row r="274" spans="1:6" x14ac:dyDescent="0.35">
      <c r="A274" s="9">
        <v>725</v>
      </c>
      <c r="B274" s="10" t="s">
        <v>86</v>
      </c>
      <c r="C274" s="41"/>
      <c r="D274" s="9"/>
      <c r="E274" s="11"/>
      <c r="F274" s="11" t="str">
        <f t="shared" si="20"/>
        <v/>
      </c>
    </row>
    <row r="275" spans="1:6" x14ac:dyDescent="0.35">
      <c r="A275" s="9">
        <v>7250000001</v>
      </c>
      <c r="B275" s="10" t="s">
        <v>86</v>
      </c>
      <c r="C275" s="41"/>
      <c r="D275" s="9" t="s">
        <v>10</v>
      </c>
      <c r="E275" s="11"/>
      <c r="F275" s="11" t="str">
        <f t="shared" si="20"/>
        <v/>
      </c>
    </row>
    <row r="276" spans="1:6" x14ac:dyDescent="0.35">
      <c r="A276" s="9">
        <v>726</v>
      </c>
      <c r="B276" s="10" t="s">
        <v>180</v>
      </c>
      <c r="C276" s="41"/>
      <c r="D276" s="9"/>
      <c r="E276" s="11"/>
      <c r="F276" s="11" t="str">
        <f t="shared" si="20"/>
        <v/>
      </c>
    </row>
    <row r="277" spans="1:6" x14ac:dyDescent="0.35">
      <c r="A277" s="9">
        <v>7260000001</v>
      </c>
      <c r="B277" s="10" t="s">
        <v>180</v>
      </c>
      <c r="C277" s="41"/>
      <c r="D277" s="9" t="s">
        <v>21</v>
      </c>
      <c r="E277" s="11"/>
      <c r="F277" s="11" t="str">
        <f t="shared" si="20"/>
        <v/>
      </c>
    </row>
    <row r="278" spans="1:6" x14ac:dyDescent="0.35">
      <c r="A278" s="9">
        <v>727</v>
      </c>
      <c r="B278" s="10" t="s">
        <v>181</v>
      </c>
      <c r="C278" s="41"/>
      <c r="D278" s="9"/>
      <c r="E278" s="11"/>
      <c r="F278" s="11" t="str">
        <f t="shared" si="20"/>
        <v/>
      </c>
    </row>
    <row r="279" spans="1:6" x14ac:dyDescent="0.35">
      <c r="A279" s="9">
        <v>7270000001</v>
      </c>
      <c r="B279" s="10" t="s">
        <v>181</v>
      </c>
      <c r="C279" s="41"/>
      <c r="D279" s="9" t="s">
        <v>10</v>
      </c>
      <c r="E279" s="11"/>
      <c r="F279" s="11" t="str">
        <f t="shared" si="20"/>
        <v/>
      </c>
    </row>
    <row r="280" spans="1:6" x14ac:dyDescent="0.35">
      <c r="A280" s="9"/>
      <c r="B280" s="10"/>
      <c r="C280" s="41"/>
      <c r="D280" s="9"/>
      <c r="E280" s="11"/>
      <c r="F280" s="11" t="str">
        <f t="shared" si="20"/>
        <v/>
      </c>
    </row>
    <row r="281" spans="1:6" x14ac:dyDescent="0.35">
      <c r="A281" s="9"/>
      <c r="B281" s="10"/>
      <c r="C281" s="41"/>
      <c r="D281" s="9"/>
      <c r="E281" s="11"/>
      <c r="F281" s="11" t="str">
        <f t="shared" si="20"/>
        <v/>
      </c>
    </row>
    <row r="282" spans="1:6" x14ac:dyDescent="0.35">
      <c r="A282" s="12">
        <v>74</v>
      </c>
      <c r="B282" s="13" t="s">
        <v>87</v>
      </c>
      <c r="C282" s="46"/>
      <c r="D282" s="12"/>
      <c r="E282" s="14"/>
      <c r="F282" s="14">
        <f>SUM(F283:F295)</f>
        <v>0</v>
      </c>
    </row>
    <row r="283" spans="1:6" x14ac:dyDescent="0.35">
      <c r="A283" s="9">
        <v>741</v>
      </c>
      <c r="B283" s="10" t="s">
        <v>88</v>
      </c>
      <c r="C283" s="41"/>
      <c r="D283" s="9"/>
      <c r="E283" s="11"/>
      <c r="F283" s="11" t="str">
        <f t="shared" ref="F283:F305" si="22">IF(C283="","",C283*E283)</f>
        <v/>
      </c>
    </row>
    <row r="284" spans="1:6" x14ac:dyDescent="0.35">
      <c r="A284" s="9">
        <v>7410000001</v>
      </c>
      <c r="B284" s="10" t="s">
        <v>88</v>
      </c>
      <c r="C284" s="41"/>
      <c r="D284" s="9" t="s">
        <v>10</v>
      </c>
      <c r="E284" s="11"/>
      <c r="F284" s="11" t="str">
        <f t="shared" si="22"/>
        <v/>
      </c>
    </row>
    <row r="285" spans="1:6" x14ac:dyDescent="0.35">
      <c r="A285" s="9">
        <v>742</v>
      </c>
      <c r="B285" s="10" t="s">
        <v>89</v>
      </c>
      <c r="C285" s="41"/>
      <c r="D285" s="9"/>
      <c r="E285" s="11"/>
      <c r="F285" s="11" t="str">
        <f t="shared" si="22"/>
        <v/>
      </c>
    </row>
    <row r="286" spans="1:6" x14ac:dyDescent="0.35">
      <c r="A286" s="9">
        <v>7420000001</v>
      </c>
      <c r="B286" s="10" t="s">
        <v>89</v>
      </c>
      <c r="C286" s="41"/>
      <c r="D286" s="9" t="s">
        <v>10</v>
      </c>
      <c r="E286" s="11"/>
      <c r="F286" s="11" t="str">
        <f t="shared" si="22"/>
        <v/>
      </c>
    </row>
    <row r="287" spans="1:6" x14ac:dyDescent="0.35">
      <c r="A287" s="9">
        <v>743</v>
      </c>
      <c r="B287" s="10" t="s">
        <v>90</v>
      </c>
      <c r="C287" s="41"/>
      <c r="D287" s="9"/>
      <c r="E287" s="11"/>
      <c r="F287" s="11" t="str">
        <f t="shared" si="22"/>
        <v/>
      </c>
    </row>
    <row r="288" spans="1:6" x14ac:dyDescent="0.35">
      <c r="A288" s="9">
        <v>7430000001</v>
      </c>
      <c r="B288" s="10" t="s">
        <v>91</v>
      </c>
      <c r="C288" s="41"/>
      <c r="D288" s="9" t="s">
        <v>10</v>
      </c>
      <c r="E288" s="11"/>
      <c r="F288" s="11" t="str">
        <f t="shared" si="22"/>
        <v/>
      </c>
    </row>
    <row r="289" spans="1:6" x14ac:dyDescent="0.35">
      <c r="A289" s="9">
        <v>744</v>
      </c>
      <c r="B289" s="10" t="s">
        <v>92</v>
      </c>
      <c r="C289" s="41"/>
      <c r="D289" s="9"/>
      <c r="E289" s="11"/>
      <c r="F289" s="11" t="str">
        <f t="shared" si="22"/>
        <v/>
      </c>
    </row>
    <row r="290" spans="1:6" x14ac:dyDescent="0.35">
      <c r="A290" s="9">
        <v>7440000003</v>
      </c>
      <c r="B290" s="10" t="s">
        <v>92</v>
      </c>
      <c r="C290" s="41"/>
      <c r="D290" s="9" t="s">
        <v>10</v>
      </c>
      <c r="E290" s="11"/>
      <c r="F290" s="11" t="str">
        <f t="shared" si="22"/>
        <v/>
      </c>
    </row>
    <row r="291" spans="1:6" x14ac:dyDescent="0.35">
      <c r="A291" s="9">
        <v>745</v>
      </c>
      <c r="B291" s="10" t="s">
        <v>93</v>
      </c>
      <c r="C291" s="41"/>
      <c r="D291" s="9"/>
      <c r="E291" s="11"/>
      <c r="F291" s="11" t="str">
        <f t="shared" si="22"/>
        <v/>
      </c>
    </row>
    <row r="292" spans="1:6" x14ac:dyDescent="0.35">
      <c r="A292" s="9">
        <v>7450000001</v>
      </c>
      <c r="B292" s="10" t="s">
        <v>93</v>
      </c>
      <c r="C292" s="41"/>
      <c r="D292" s="9" t="s">
        <v>10</v>
      </c>
      <c r="E292" s="11"/>
      <c r="F292" s="11" t="str">
        <f t="shared" si="22"/>
        <v/>
      </c>
    </row>
    <row r="293" spans="1:6" x14ac:dyDescent="0.35">
      <c r="A293" s="9">
        <v>746</v>
      </c>
      <c r="B293" s="10" t="s">
        <v>94</v>
      </c>
      <c r="C293" s="41"/>
      <c r="D293" s="9"/>
      <c r="E293" s="11"/>
      <c r="F293" s="11" t="str">
        <f t="shared" si="22"/>
        <v/>
      </c>
    </row>
    <row r="294" spans="1:6" x14ac:dyDescent="0.35">
      <c r="A294" s="9">
        <v>7460000001</v>
      </c>
      <c r="B294" s="10" t="s">
        <v>95</v>
      </c>
      <c r="C294" s="41"/>
      <c r="D294" s="9" t="s">
        <v>10</v>
      </c>
      <c r="E294" s="11"/>
      <c r="F294" s="11" t="str">
        <f t="shared" si="22"/>
        <v/>
      </c>
    </row>
    <row r="295" spans="1:6" x14ac:dyDescent="0.35">
      <c r="A295" s="9"/>
      <c r="B295" s="10"/>
      <c r="C295" s="41"/>
      <c r="D295" s="9"/>
      <c r="E295" s="11"/>
      <c r="F295" s="11" t="str">
        <f t="shared" si="22"/>
        <v/>
      </c>
    </row>
    <row r="296" spans="1:6" x14ac:dyDescent="0.35">
      <c r="A296" s="9"/>
      <c r="B296" s="10"/>
      <c r="C296" s="41"/>
      <c r="D296" s="9"/>
      <c r="E296" s="11"/>
      <c r="F296" s="11" t="str">
        <f t="shared" si="22"/>
        <v/>
      </c>
    </row>
    <row r="297" spans="1:6" x14ac:dyDescent="0.35">
      <c r="A297" s="12">
        <v>75</v>
      </c>
      <c r="B297" s="13" t="s">
        <v>96</v>
      </c>
      <c r="C297" s="46"/>
      <c r="D297" s="12"/>
      <c r="E297" s="14"/>
      <c r="F297" s="14">
        <f>SUM(F298:F304)</f>
        <v>0</v>
      </c>
    </row>
    <row r="298" spans="1:6" x14ac:dyDescent="0.35">
      <c r="A298" s="9">
        <v>751</v>
      </c>
      <c r="B298" s="36" t="s">
        <v>813</v>
      </c>
      <c r="C298" s="37"/>
      <c r="D298" s="9"/>
      <c r="E298" s="11"/>
      <c r="F298" s="11" t="str">
        <f t="shared" ref="F298:F299" si="23">IF(C298="","",C298*E298)</f>
        <v/>
      </c>
    </row>
    <row r="299" spans="1:6" x14ac:dyDescent="0.35">
      <c r="A299" s="9">
        <v>7510000001</v>
      </c>
      <c r="B299" s="36" t="s">
        <v>813</v>
      </c>
      <c r="C299" s="37"/>
      <c r="D299" s="9" t="s">
        <v>18</v>
      </c>
      <c r="E299" s="11"/>
      <c r="F299" s="11" t="str">
        <f t="shared" si="23"/>
        <v/>
      </c>
    </row>
    <row r="300" spans="1:6" x14ac:dyDescent="0.35">
      <c r="A300" s="9">
        <v>753</v>
      </c>
      <c r="B300" s="10" t="s">
        <v>97</v>
      </c>
      <c r="C300" s="41"/>
      <c r="D300" s="9"/>
      <c r="E300" s="11"/>
      <c r="F300" s="11" t="str">
        <f t="shared" si="22"/>
        <v/>
      </c>
    </row>
    <row r="301" spans="1:6" x14ac:dyDescent="0.35">
      <c r="A301" s="9">
        <v>7530000001</v>
      </c>
      <c r="B301" s="10" t="s">
        <v>97</v>
      </c>
      <c r="C301" s="41"/>
      <c r="D301" s="9" t="s">
        <v>10</v>
      </c>
      <c r="E301" s="11"/>
      <c r="F301" s="11" t="str">
        <f t="shared" si="22"/>
        <v/>
      </c>
    </row>
    <row r="302" spans="1:6" x14ac:dyDescent="0.35">
      <c r="A302" s="9">
        <v>754</v>
      </c>
      <c r="B302" s="10" t="s">
        <v>98</v>
      </c>
      <c r="C302" s="41"/>
      <c r="D302" s="9"/>
      <c r="E302" s="11"/>
      <c r="F302" s="11" t="str">
        <f t="shared" si="22"/>
        <v/>
      </c>
    </row>
    <row r="303" spans="1:6" x14ac:dyDescent="0.35">
      <c r="A303" s="9">
        <v>7540000001</v>
      </c>
      <c r="B303" s="10" t="s">
        <v>98</v>
      </c>
      <c r="C303" s="41"/>
      <c r="D303" s="9" t="s">
        <v>10</v>
      </c>
      <c r="E303" s="11"/>
      <c r="F303" s="11" t="str">
        <f t="shared" si="22"/>
        <v/>
      </c>
    </row>
    <row r="304" spans="1:6" x14ac:dyDescent="0.35">
      <c r="A304" s="9"/>
      <c r="B304" s="10"/>
      <c r="C304" s="41"/>
      <c r="D304" s="9"/>
      <c r="E304" s="11"/>
      <c r="F304" s="11" t="str">
        <f t="shared" si="22"/>
        <v/>
      </c>
    </row>
    <row r="305" spans="1:6" x14ac:dyDescent="0.35">
      <c r="A305" s="9"/>
      <c r="B305" s="10"/>
      <c r="C305" s="41"/>
      <c r="D305" s="9"/>
      <c r="E305" s="11"/>
      <c r="F305" s="11" t="str">
        <f t="shared" si="22"/>
        <v/>
      </c>
    </row>
    <row r="306" spans="1:6" x14ac:dyDescent="0.35">
      <c r="A306" s="6">
        <v>10</v>
      </c>
      <c r="B306" s="7" t="s">
        <v>847</v>
      </c>
      <c r="C306" s="106"/>
      <c r="D306" s="6"/>
      <c r="E306" s="8"/>
      <c r="F306" s="8">
        <f>SUM(F307:F321)/2</f>
        <v>0</v>
      </c>
    </row>
    <row r="307" spans="1:6" x14ac:dyDescent="0.35">
      <c r="A307" s="9"/>
      <c r="B307" s="36"/>
      <c r="C307" s="107"/>
      <c r="D307" s="9"/>
      <c r="E307" s="11"/>
      <c r="F307" s="11" t="str">
        <f t="shared" ref="F307:F308" si="24">IF(C307="","",C307*E307)</f>
        <v/>
      </c>
    </row>
    <row r="308" spans="1:6" x14ac:dyDescent="0.35">
      <c r="A308" s="9"/>
      <c r="B308" s="36"/>
      <c r="C308" s="107"/>
      <c r="D308" s="9"/>
      <c r="E308" s="11"/>
      <c r="F308" s="11" t="str">
        <f t="shared" si="24"/>
        <v/>
      </c>
    </row>
    <row r="309" spans="1:6" x14ac:dyDescent="0.35">
      <c r="A309" s="12">
        <v>10</v>
      </c>
      <c r="B309" s="108" t="s">
        <v>848</v>
      </c>
      <c r="C309" s="109"/>
      <c r="D309" s="12"/>
      <c r="E309" s="14"/>
      <c r="F309" s="14">
        <f>SUM(F310:F321)</f>
        <v>0</v>
      </c>
    </row>
    <row r="310" spans="1:6" x14ac:dyDescent="0.35">
      <c r="A310" s="9">
        <v>101</v>
      </c>
      <c r="B310" s="36" t="s">
        <v>848</v>
      </c>
      <c r="C310" s="107"/>
      <c r="D310" s="9"/>
      <c r="E310" s="11"/>
      <c r="F310" s="11" t="str">
        <f t="shared" ref="F310:F320" si="25">IF(C310="","",C310*E310)</f>
        <v/>
      </c>
    </row>
    <row r="311" spans="1:6" x14ac:dyDescent="0.35">
      <c r="A311" s="9">
        <v>1010000001</v>
      </c>
      <c r="B311" s="110" t="s">
        <v>849</v>
      </c>
      <c r="C311" s="107"/>
      <c r="D311" s="9"/>
      <c r="E311" s="11"/>
      <c r="F311" s="11" t="str">
        <f t="shared" si="25"/>
        <v/>
      </c>
    </row>
    <row r="312" spans="1:6" x14ac:dyDescent="0.35">
      <c r="A312" s="9">
        <v>1010000002</v>
      </c>
      <c r="B312" s="110" t="s">
        <v>849</v>
      </c>
      <c r="C312" s="107"/>
      <c r="D312" s="9"/>
      <c r="E312" s="11"/>
      <c r="F312" s="11" t="str">
        <f t="shared" si="25"/>
        <v/>
      </c>
    </row>
    <row r="313" spans="1:6" x14ac:dyDescent="0.35">
      <c r="A313" s="9">
        <v>1010000003</v>
      </c>
      <c r="B313" s="110" t="s">
        <v>849</v>
      </c>
      <c r="C313" s="107"/>
      <c r="D313" s="9"/>
      <c r="E313" s="11"/>
      <c r="F313" s="11" t="str">
        <f t="shared" si="25"/>
        <v/>
      </c>
    </row>
    <row r="314" spans="1:6" x14ac:dyDescent="0.35">
      <c r="A314" s="9"/>
      <c r="B314" s="110"/>
      <c r="C314" s="107"/>
      <c r="D314" s="9"/>
      <c r="E314" s="11"/>
      <c r="F314" s="11" t="str">
        <f t="shared" si="25"/>
        <v/>
      </c>
    </row>
    <row r="315" spans="1:6" x14ac:dyDescent="0.35">
      <c r="A315" s="9"/>
      <c r="B315" s="36"/>
      <c r="C315" s="37"/>
      <c r="D315" s="9"/>
      <c r="E315" s="11"/>
      <c r="F315" s="11" t="str">
        <f t="shared" si="25"/>
        <v/>
      </c>
    </row>
    <row r="316" spans="1:6" x14ac:dyDescent="0.35">
      <c r="A316" s="9"/>
      <c r="B316" s="36"/>
      <c r="C316" s="37"/>
      <c r="D316" s="9"/>
      <c r="E316" s="11"/>
      <c r="F316" s="11" t="str">
        <f t="shared" si="25"/>
        <v/>
      </c>
    </row>
    <row r="317" spans="1:6" x14ac:dyDescent="0.35">
      <c r="A317" s="9"/>
      <c r="B317" s="110"/>
      <c r="C317" s="107"/>
      <c r="D317" s="9"/>
      <c r="E317" s="11"/>
      <c r="F317" s="11" t="str">
        <f t="shared" si="25"/>
        <v/>
      </c>
    </row>
    <row r="318" spans="1:6" x14ac:dyDescent="0.35">
      <c r="A318" s="111"/>
      <c r="B318" s="112"/>
      <c r="C318" s="113"/>
      <c r="D318" s="114"/>
      <c r="E318" s="115"/>
      <c r="F318" s="11" t="str">
        <f t="shared" si="25"/>
        <v/>
      </c>
    </row>
    <row r="319" spans="1:6" x14ac:dyDescent="0.35">
      <c r="A319" s="9"/>
      <c r="B319" s="36"/>
      <c r="C319" s="37"/>
      <c r="D319" s="9"/>
      <c r="E319" s="11"/>
      <c r="F319" s="11" t="str">
        <f t="shared" si="25"/>
        <v/>
      </c>
    </row>
    <row r="320" spans="1:6" x14ac:dyDescent="0.35">
      <c r="A320" s="111"/>
      <c r="B320" s="112"/>
      <c r="C320" s="113"/>
      <c r="D320" s="111"/>
      <c r="E320" s="115"/>
      <c r="F320" s="11" t="str">
        <f t="shared" si="25"/>
        <v/>
      </c>
    </row>
    <row r="321" spans="1:6" x14ac:dyDescent="0.35">
      <c r="A321" s="9"/>
      <c r="B321" s="10"/>
      <c r="C321" s="41"/>
      <c r="D321" s="9"/>
      <c r="E321" s="11"/>
      <c r="F321" s="11"/>
    </row>
    <row r="322" spans="1:6" x14ac:dyDescent="0.35">
      <c r="A322" s="9"/>
      <c r="B322" s="10"/>
      <c r="C322" s="41"/>
      <c r="D322" s="9"/>
      <c r="E322" s="11"/>
      <c r="F322" s="11" t="str">
        <f t="shared" ref="F322" si="26">IF(C322="","",C322*E322)</f>
        <v/>
      </c>
    </row>
    <row r="323" spans="1:6" x14ac:dyDescent="0.35">
      <c r="A323" s="9"/>
      <c r="B323" s="10"/>
      <c r="C323" s="41"/>
      <c r="D323" s="9"/>
      <c r="E323" s="11"/>
      <c r="F323" s="11"/>
    </row>
    <row r="324" spans="1:6" x14ac:dyDescent="0.35">
      <c r="A324" s="15" t="s">
        <v>139</v>
      </c>
      <c r="B324" s="27"/>
      <c r="C324" s="47"/>
      <c r="D324" s="16"/>
      <c r="E324" s="17"/>
      <c r="F324" s="17">
        <f>SUM(F8:F323)/3</f>
        <v>0</v>
      </c>
    </row>
    <row r="327" spans="1:6" x14ac:dyDescent="0.35">
      <c r="A327" s="116" t="s">
        <v>850</v>
      </c>
    </row>
    <row r="328" spans="1:6" x14ac:dyDescent="0.35">
      <c r="A328" s="116" t="s">
        <v>888</v>
      </c>
    </row>
    <row r="329" spans="1:6" x14ac:dyDescent="0.35">
      <c r="A329" s="117" t="s">
        <v>889</v>
      </c>
    </row>
    <row r="330" spans="1:6" x14ac:dyDescent="0.35">
      <c r="A330" s="116" t="s">
        <v>853</v>
      </c>
    </row>
    <row r="331" spans="1:6" x14ac:dyDescent="0.35">
      <c r="A331" s="116"/>
    </row>
    <row r="333" spans="1:6" x14ac:dyDescent="0.35">
      <c r="A333" s="118" t="s">
        <v>854</v>
      </c>
    </row>
    <row r="334" spans="1:6" x14ac:dyDescent="0.35">
      <c r="A334" s="118" t="s">
        <v>855</v>
      </c>
    </row>
    <row r="335" spans="1:6" x14ac:dyDescent="0.35">
      <c r="A335" s="118" t="s">
        <v>856</v>
      </c>
    </row>
    <row r="336" spans="1:6" x14ac:dyDescent="0.35">
      <c r="A336" s="118" t="s">
        <v>890</v>
      </c>
    </row>
    <row r="337" spans="1:1" x14ac:dyDescent="0.35">
      <c r="A337" s="118" t="s">
        <v>891</v>
      </c>
    </row>
    <row r="339" spans="1:1" ht="15.5" x14ac:dyDescent="0.35">
      <c r="A339" s="119" t="s">
        <v>859</v>
      </c>
    </row>
    <row r="340" spans="1:1" ht="15.5" x14ac:dyDescent="0.35">
      <c r="A340" s="119" t="s">
        <v>860</v>
      </c>
    </row>
    <row r="341" spans="1:1" ht="15.5" x14ac:dyDescent="0.35">
      <c r="A341" s="119"/>
    </row>
    <row r="342" spans="1:1" x14ac:dyDescent="0.35">
      <c r="A342" s="118" t="s">
        <v>861</v>
      </c>
    </row>
    <row r="343" spans="1:1" x14ac:dyDescent="0.35">
      <c r="A343" s="118"/>
    </row>
    <row r="344" spans="1:1" x14ac:dyDescent="0.35">
      <c r="A344" s="55" t="s">
        <v>893</v>
      </c>
    </row>
    <row r="345" spans="1:1" x14ac:dyDescent="0.35">
      <c r="A345" s="55" t="s">
        <v>892</v>
      </c>
    </row>
  </sheetData>
  <mergeCells count="1">
    <mergeCell ref="A4:F4"/>
  </mergeCells>
  <phoneticPr fontId="32" type="noConversion"/>
  <pageMargins left="0.74803149606299213" right="0.74803149606299213" top="0.98425196850393704" bottom="0.98425196850393704" header="0.51181102362204722" footer="0.51181102362204722"/>
  <pageSetup paperSize="9" scale="86" orientation="portrait" horizontalDpi="4294967295" verticalDpi="4294967295" r:id="rId1"/>
  <headerFooter>
    <oddHeader>&amp;LE-Eelarvestus OÜ&amp;Cwww.e-eelarvestus.ee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6E021-CECB-4763-AEC2-D208041C8F1F}">
  <dimension ref="A3:F162"/>
  <sheetViews>
    <sheetView showGridLines="0" zoomScaleNormal="100" workbookViewId="0">
      <selection activeCell="C12" sqref="C12"/>
    </sheetView>
  </sheetViews>
  <sheetFormatPr defaultColWidth="9.08984375" defaultRowHeight="14.5" x14ac:dyDescent="0.35"/>
  <cols>
    <col min="1" max="1" width="14" style="2" customWidth="1"/>
    <col min="2" max="2" width="51.6328125" style="20" customWidth="1"/>
    <col min="3" max="3" width="9.90625" style="38" bestFit="1" customWidth="1"/>
    <col min="4" max="4" width="7" style="2" bestFit="1" customWidth="1"/>
    <col min="5" max="5" width="12.90625" style="18" bestFit="1" customWidth="1"/>
    <col min="6" max="6" width="15.453125" style="2" bestFit="1" customWidth="1"/>
    <col min="7" max="16384" width="9.08984375" style="2"/>
  </cols>
  <sheetData>
    <row r="3" spans="1:6" ht="18" customHeight="1" x14ac:dyDescent="0.4">
      <c r="A3" s="124" t="s">
        <v>867</v>
      </c>
      <c r="B3" s="124"/>
      <c r="C3" s="124"/>
      <c r="D3" s="124"/>
      <c r="E3" s="124"/>
      <c r="F3" s="124"/>
    </row>
    <row r="5" spans="1:6" x14ac:dyDescent="0.35">
      <c r="A5" s="4" t="s">
        <v>0</v>
      </c>
      <c r="B5" s="4" t="s">
        <v>1</v>
      </c>
      <c r="C5" s="39" t="s">
        <v>2</v>
      </c>
      <c r="D5" s="4" t="s">
        <v>3</v>
      </c>
      <c r="E5" s="5" t="s">
        <v>4</v>
      </c>
      <c r="F5" s="5" t="s">
        <v>5</v>
      </c>
    </row>
    <row r="6" spans="1:6" ht="6" customHeight="1" x14ac:dyDescent="0.35"/>
    <row r="7" spans="1:6" x14ac:dyDescent="0.35">
      <c r="A7" s="6">
        <v>1</v>
      </c>
      <c r="B7" s="7" t="s">
        <v>6</v>
      </c>
      <c r="C7" s="40"/>
      <c r="D7" s="6"/>
      <c r="E7" s="8"/>
      <c r="F7" s="8">
        <f>SUM(F8:F25)/2</f>
        <v>0</v>
      </c>
    </row>
    <row r="8" spans="1:6" x14ac:dyDescent="0.35">
      <c r="A8" s="9"/>
      <c r="B8" s="10"/>
      <c r="C8" s="41"/>
      <c r="D8" s="9"/>
      <c r="E8" s="11"/>
      <c r="F8" s="11" t="str">
        <f t="shared" ref="F8:F25" si="0">IF(C8="","",C8*E8)</f>
        <v/>
      </c>
    </row>
    <row r="9" spans="1:6" x14ac:dyDescent="0.35">
      <c r="A9" s="9"/>
      <c r="B9" s="10"/>
      <c r="C9" s="41"/>
      <c r="D9" s="9"/>
      <c r="E9" s="11"/>
      <c r="F9" s="11" t="str">
        <f t="shared" si="0"/>
        <v/>
      </c>
    </row>
    <row r="10" spans="1:6" x14ac:dyDescent="0.35">
      <c r="A10" s="25">
        <v>11</v>
      </c>
      <c r="B10" s="31" t="s">
        <v>7</v>
      </c>
      <c r="C10" s="42"/>
      <c r="D10" s="25"/>
      <c r="E10" s="26"/>
      <c r="F10" s="26">
        <f>SUM(F11:F19)</f>
        <v>0</v>
      </c>
    </row>
    <row r="11" spans="1:6" x14ac:dyDescent="0.35">
      <c r="A11" s="22">
        <v>111</v>
      </c>
      <c r="B11" s="23" t="s">
        <v>8</v>
      </c>
      <c r="C11" s="43"/>
      <c r="D11" s="22"/>
      <c r="E11" s="24"/>
      <c r="F11" s="24" t="str">
        <f t="shared" si="0"/>
        <v/>
      </c>
    </row>
    <row r="12" spans="1:6" x14ac:dyDescent="0.35">
      <c r="A12" s="22">
        <v>1110000001</v>
      </c>
      <c r="B12" s="23" t="s">
        <v>9</v>
      </c>
      <c r="C12" s="43"/>
      <c r="D12" s="22" t="s">
        <v>10</v>
      </c>
      <c r="E12" s="24"/>
      <c r="F12" s="24" t="str">
        <f t="shared" si="0"/>
        <v/>
      </c>
    </row>
    <row r="13" spans="1:6" s="58" customFormat="1" x14ac:dyDescent="0.35">
      <c r="A13" s="32">
        <v>112</v>
      </c>
      <c r="B13" s="10" t="s">
        <v>815</v>
      </c>
      <c r="C13" s="74"/>
      <c r="D13" s="32"/>
      <c r="E13" s="33"/>
      <c r="F13" s="33" t="str">
        <f t="shared" si="0"/>
        <v/>
      </c>
    </row>
    <row r="14" spans="1:6" s="58" customFormat="1" x14ac:dyDescent="0.35">
      <c r="A14" s="32">
        <v>1120000001</v>
      </c>
      <c r="B14" s="10" t="s">
        <v>815</v>
      </c>
      <c r="C14" s="74"/>
      <c r="D14" s="32" t="s">
        <v>10</v>
      </c>
      <c r="E14" s="33"/>
      <c r="F14" s="33" t="str">
        <f t="shared" si="0"/>
        <v/>
      </c>
    </row>
    <row r="15" spans="1:6" x14ac:dyDescent="0.35">
      <c r="A15" s="32">
        <v>117</v>
      </c>
      <c r="B15" s="10" t="s">
        <v>198</v>
      </c>
      <c r="C15" s="44"/>
      <c r="D15" s="32"/>
      <c r="E15" s="33"/>
      <c r="F15" s="33" t="str">
        <f t="shared" si="0"/>
        <v/>
      </c>
    </row>
    <row r="16" spans="1:6" x14ac:dyDescent="0.35">
      <c r="A16" s="32">
        <v>1170000001</v>
      </c>
      <c r="B16" s="10" t="s">
        <v>199</v>
      </c>
      <c r="C16" s="44"/>
      <c r="D16" s="32" t="s">
        <v>10</v>
      </c>
      <c r="E16" s="33"/>
      <c r="F16" s="33" t="str">
        <f t="shared" si="0"/>
        <v/>
      </c>
    </row>
    <row r="17" spans="1:6" x14ac:dyDescent="0.35">
      <c r="A17" s="32">
        <v>118</v>
      </c>
      <c r="B17" s="10" t="s">
        <v>169</v>
      </c>
      <c r="C17" s="44"/>
      <c r="D17" s="32"/>
      <c r="E17" s="33"/>
      <c r="F17" s="33" t="str">
        <f t="shared" si="0"/>
        <v/>
      </c>
    </row>
    <row r="18" spans="1:6" x14ac:dyDescent="0.35">
      <c r="A18" s="32">
        <v>1180000001</v>
      </c>
      <c r="B18" s="10" t="s">
        <v>169</v>
      </c>
      <c r="C18" s="44"/>
      <c r="D18" s="32" t="s">
        <v>10</v>
      </c>
      <c r="E18" s="33"/>
      <c r="F18" s="33" t="str">
        <f t="shared" si="0"/>
        <v/>
      </c>
    </row>
    <row r="19" spans="1:6" x14ac:dyDescent="0.35">
      <c r="A19" s="32"/>
      <c r="B19" s="10"/>
      <c r="C19" s="44"/>
      <c r="D19" s="32"/>
      <c r="E19" s="33"/>
      <c r="F19" s="33"/>
    </row>
    <row r="20" spans="1:6" x14ac:dyDescent="0.35">
      <c r="A20" s="9"/>
      <c r="B20" s="10"/>
      <c r="C20" s="41"/>
      <c r="D20" s="9"/>
      <c r="E20" s="11"/>
      <c r="F20" s="11" t="str">
        <f t="shared" si="0"/>
        <v/>
      </c>
    </row>
    <row r="21" spans="1:6" s="58" customFormat="1" x14ac:dyDescent="0.35">
      <c r="A21" s="69">
        <v>14</v>
      </c>
      <c r="B21" s="13" t="s">
        <v>151</v>
      </c>
      <c r="C21" s="77"/>
      <c r="D21" s="69"/>
      <c r="E21" s="71"/>
      <c r="F21" s="71">
        <f>SUM(F22:F25)</f>
        <v>0</v>
      </c>
    </row>
    <row r="22" spans="1:6" s="58" customFormat="1" x14ac:dyDescent="0.35">
      <c r="A22" s="32">
        <v>143</v>
      </c>
      <c r="B22" s="10" t="s">
        <v>160</v>
      </c>
      <c r="C22" s="78"/>
      <c r="D22" s="32"/>
      <c r="E22" s="33"/>
      <c r="F22" s="33" t="str">
        <f t="shared" ref="F22:F23" si="1">IF(C22="","",C22*E22)</f>
        <v/>
      </c>
    </row>
    <row r="23" spans="1:6" s="58" customFormat="1" x14ac:dyDescent="0.35">
      <c r="A23" s="32">
        <v>1430000001</v>
      </c>
      <c r="B23" s="10" t="s">
        <v>772</v>
      </c>
      <c r="C23" s="78"/>
      <c r="D23" s="32" t="s">
        <v>18</v>
      </c>
      <c r="E23" s="33"/>
      <c r="F23" s="33" t="str">
        <f t="shared" si="1"/>
        <v/>
      </c>
    </row>
    <row r="24" spans="1:6" x14ac:dyDescent="0.35">
      <c r="A24" s="9"/>
      <c r="B24" s="10"/>
      <c r="C24" s="41"/>
      <c r="D24" s="9"/>
      <c r="E24" s="11"/>
      <c r="F24" s="11" t="str">
        <f t="shared" si="0"/>
        <v/>
      </c>
    </row>
    <row r="25" spans="1:6" x14ac:dyDescent="0.35">
      <c r="A25" s="9"/>
      <c r="B25" s="10"/>
      <c r="C25" s="41"/>
      <c r="D25" s="9"/>
      <c r="E25" s="11"/>
      <c r="F25" s="11" t="str">
        <f t="shared" si="0"/>
        <v/>
      </c>
    </row>
    <row r="26" spans="1:6" x14ac:dyDescent="0.35">
      <c r="A26" s="6">
        <v>3</v>
      </c>
      <c r="B26" s="7" t="s">
        <v>38</v>
      </c>
      <c r="C26" s="40"/>
      <c r="D26" s="6"/>
      <c r="E26" s="8"/>
      <c r="F26" s="8">
        <f>SUM(F27:F38)/2</f>
        <v>0</v>
      </c>
    </row>
    <row r="27" spans="1:6" x14ac:dyDescent="0.35">
      <c r="A27" s="9"/>
      <c r="B27" s="10"/>
      <c r="C27" s="41"/>
      <c r="D27" s="9"/>
      <c r="E27" s="11"/>
      <c r="F27" s="11" t="str">
        <f t="shared" ref="F27:F28" si="2">IF(C27="","",C27*E27)</f>
        <v/>
      </c>
    </row>
    <row r="28" spans="1:6" x14ac:dyDescent="0.35">
      <c r="A28" s="9"/>
      <c r="B28" s="10"/>
      <c r="C28" s="41"/>
      <c r="D28" s="9"/>
      <c r="E28" s="11"/>
      <c r="F28" s="11" t="str">
        <f t="shared" si="2"/>
        <v/>
      </c>
    </row>
    <row r="29" spans="1:6" s="58" customFormat="1" x14ac:dyDescent="0.35">
      <c r="A29" s="69">
        <v>32</v>
      </c>
      <c r="B29" s="13" t="s">
        <v>39</v>
      </c>
      <c r="C29" s="70"/>
      <c r="D29" s="69"/>
      <c r="E29" s="71"/>
      <c r="F29" s="71">
        <f>SUM(F30:F36)</f>
        <v>0</v>
      </c>
    </row>
    <row r="30" spans="1:6" s="58" customFormat="1" x14ac:dyDescent="0.35">
      <c r="A30" s="32">
        <v>324</v>
      </c>
      <c r="B30" s="10" t="s">
        <v>40</v>
      </c>
      <c r="C30" s="74"/>
      <c r="D30" s="32"/>
      <c r="E30" s="33"/>
      <c r="F30" s="33" t="str">
        <f t="shared" ref="F30:F31" si="3">IF(C30="","",C30*E30)</f>
        <v/>
      </c>
    </row>
    <row r="31" spans="1:6" s="58" customFormat="1" x14ac:dyDescent="0.35">
      <c r="A31" s="32">
        <v>3240000001</v>
      </c>
      <c r="B31" s="10" t="s">
        <v>763</v>
      </c>
      <c r="C31" s="74"/>
      <c r="D31" s="32" t="s">
        <v>18</v>
      </c>
      <c r="E31" s="33"/>
      <c r="F31" s="33" t="str">
        <f t="shared" si="3"/>
        <v/>
      </c>
    </row>
    <row r="32" spans="1:6" s="58" customFormat="1" x14ac:dyDescent="0.35">
      <c r="A32" s="32">
        <v>328</v>
      </c>
      <c r="B32" s="10" t="s">
        <v>44</v>
      </c>
      <c r="C32" s="74"/>
      <c r="D32" s="32"/>
      <c r="E32" s="33"/>
      <c r="F32" s="33" t="str">
        <f t="shared" ref="F32:F47" si="4">IF(C32="","",C32*E32)</f>
        <v/>
      </c>
    </row>
    <row r="33" spans="1:6" s="58" customFormat="1" x14ac:dyDescent="0.35">
      <c r="A33" s="32">
        <v>3280000001</v>
      </c>
      <c r="B33" s="10" t="s">
        <v>764</v>
      </c>
      <c r="C33" s="74"/>
      <c r="D33" s="32" t="s">
        <v>18</v>
      </c>
      <c r="E33" s="33"/>
      <c r="F33" s="33" t="str">
        <f t="shared" si="4"/>
        <v/>
      </c>
    </row>
    <row r="34" spans="1:6" s="58" customFormat="1" x14ac:dyDescent="0.35">
      <c r="A34" s="32">
        <v>3280000002</v>
      </c>
      <c r="B34" s="10" t="s">
        <v>774</v>
      </c>
      <c r="C34" s="74"/>
      <c r="D34" s="32" t="s">
        <v>18</v>
      </c>
      <c r="E34" s="33"/>
      <c r="F34" s="33" t="str">
        <f>IF(C34="","",C34*E34)</f>
        <v/>
      </c>
    </row>
    <row r="35" spans="1:6" s="58" customFormat="1" x14ac:dyDescent="0.35">
      <c r="A35" s="32">
        <v>3280000003</v>
      </c>
      <c r="B35" s="10" t="s">
        <v>843</v>
      </c>
      <c r="C35" s="74"/>
      <c r="D35" s="32" t="s">
        <v>18</v>
      </c>
      <c r="E35" s="33"/>
      <c r="F35" s="33" t="str">
        <f>IF(C35="","",C35*E35)</f>
        <v/>
      </c>
    </row>
    <row r="36" spans="1:6" s="58" customFormat="1" x14ac:dyDescent="0.35">
      <c r="A36" s="32">
        <v>3280000004</v>
      </c>
      <c r="B36" s="32" t="s">
        <v>773</v>
      </c>
      <c r="C36" s="74"/>
      <c r="D36" s="32" t="s">
        <v>18</v>
      </c>
      <c r="E36" s="33"/>
      <c r="F36" s="33" t="str">
        <f>IF(C36="","",C36*E36)</f>
        <v/>
      </c>
    </row>
    <row r="37" spans="1:6" s="58" customFormat="1" x14ac:dyDescent="0.35">
      <c r="A37" s="32"/>
      <c r="B37" s="10"/>
      <c r="C37" s="74"/>
      <c r="D37" s="32"/>
      <c r="E37" s="33"/>
      <c r="F37" s="33"/>
    </row>
    <row r="38" spans="1:6" x14ac:dyDescent="0.35">
      <c r="A38" s="22"/>
      <c r="B38" s="23"/>
      <c r="C38" s="43"/>
      <c r="D38" s="22"/>
      <c r="E38" s="24"/>
      <c r="F38" s="24" t="str">
        <f t="shared" si="4"/>
        <v/>
      </c>
    </row>
    <row r="39" spans="1:6" x14ac:dyDescent="0.35">
      <c r="A39" s="6">
        <v>4</v>
      </c>
      <c r="B39" s="7" t="s">
        <v>46</v>
      </c>
      <c r="C39" s="40"/>
      <c r="D39" s="6"/>
      <c r="E39" s="8"/>
      <c r="F39" s="8">
        <f>SUM(F40:F73)/2</f>
        <v>0</v>
      </c>
    </row>
    <row r="40" spans="1:6" x14ac:dyDescent="0.35">
      <c r="A40" s="28"/>
      <c r="B40" s="29"/>
      <c r="C40" s="45"/>
      <c r="D40" s="28"/>
      <c r="E40" s="30"/>
      <c r="F40" s="30"/>
    </row>
    <row r="41" spans="1:6" ht="20.25" customHeight="1" x14ac:dyDescent="0.35">
      <c r="A41" s="28"/>
      <c r="B41" s="29"/>
      <c r="C41" s="45"/>
      <c r="D41" s="28"/>
      <c r="E41" s="30"/>
      <c r="F41" s="30"/>
    </row>
    <row r="42" spans="1:6" s="58" customFormat="1" x14ac:dyDescent="0.35">
      <c r="A42" s="69">
        <v>42</v>
      </c>
      <c r="B42" s="13" t="s">
        <v>47</v>
      </c>
      <c r="C42" s="70"/>
      <c r="D42" s="69"/>
      <c r="E42" s="71"/>
      <c r="F42" s="71">
        <f>SUM(F43:F49)</f>
        <v>0</v>
      </c>
    </row>
    <row r="43" spans="1:6" s="58" customFormat="1" x14ac:dyDescent="0.35">
      <c r="A43" s="32">
        <v>421</v>
      </c>
      <c r="B43" s="10" t="s">
        <v>48</v>
      </c>
      <c r="C43" s="74"/>
      <c r="D43" s="32"/>
      <c r="E43" s="33"/>
      <c r="F43" s="33" t="str">
        <f t="shared" si="4"/>
        <v/>
      </c>
    </row>
    <row r="44" spans="1:6" s="58" customFormat="1" x14ac:dyDescent="0.35">
      <c r="A44" s="32">
        <v>4210000001</v>
      </c>
      <c r="B44" s="10" t="s">
        <v>48</v>
      </c>
      <c r="C44" s="74"/>
      <c r="D44" s="32" t="s">
        <v>19</v>
      </c>
      <c r="E44" s="33"/>
      <c r="F44" s="33" t="str">
        <f t="shared" si="4"/>
        <v/>
      </c>
    </row>
    <row r="45" spans="1:6" s="58" customFormat="1" x14ac:dyDescent="0.35">
      <c r="A45" s="32">
        <v>426</v>
      </c>
      <c r="B45" s="10" t="s">
        <v>157</v>
      </c>
      <c r="C45" s="74"/>
      <c r="D45" s="32"/>
      <c r="E45" s="33"/>
      <c r="F45" s="33" t="str">
        <f t="shared" si="4"/>
        <v/>
      </c>
    </row>
    <row r="46" spans="1:6" s="58" customFormat="1" x14ac:dyDescent="0.35">
      <c r="A46" s="32">
        <v>4220000001</v>
      </c>
      <c r="B46" s="67" t="s">
        <v>618</v>
      </c>
      <c r="C46" s="76"/>
      <c r="D46" s="32" t="s">
        <v>18</v>
      </c>
      <c r="E46" s="33"/>
      <c r="F46" s="33" t="str">
        <f t="shared" si="4"/>
        <v/>
      </c>
    </row>
    <row r="47" spans="1:6" s="58" customFormat="1" x14ac:dyDescent="0.35">
      <c r="A47" s="32">
        <v>4220000002</v>
      </c>
      <c r="B47" s="67" t="s">
        <v>619</v>
      </c>
      <c r="C47" s="76"/>
      <c r="D47" s="32" t="s">
        <v>18</v>
      </c>
      <c r="E47" s="33"/>
      <c r="F47" s="33" t="str">
        <f t="shared" si="4"/>
        <v/>
      </c>
    </row>
    <row r="48" spans="1:6" s="58" customFormat="1" x14ac:dyDescent="0.35">
      <c r="A48" s="32"/>
      <c r="B48" s="72"/>
      <c r="C48" s="76"/>
      <c r="D48" s="32"/>
      <c r="E48" s="33"/>
      <c r="F48" s="33"/>
    </row>
    <row r="49" spans="1:6" s="58" customFormat="1" x14ac:dyDescent="0.35">
      <c r="A49" s="32"/>
      <c r="B49" s="72"/>
      <c r="C49" s="76"/>
      <c r="D49" s="32"/>
      <c r="E49" s="33"/>
      <c r="F49" s="33"/>
    </row>
    <row r="50" spans="1:6" s="58" customFormat="1" x14ac:dyDescent="0.35">
      <c r="A50" s="69">
        <v>43</v>
      </c>
      <c r="B50" s="13" t="s">
        <v>49</v>
      </c>
      <c r="C50" s="70"/>
      <c r="D50" s="69"/>
      <c r="E50" s="71"/>
      <c r="F50" s="71">
        <f>SUM(F51:F62)</f>
        <v>0</v>
      </c>
    </row>
    <row r="51" spans="1:6" s="58" customFormat="1" x14ac:dyDescent="0.35">
      <c r="A51" s="32">
        <v>431</v>
      </c>
      <c r="B51" s="10" t="s">
        <v>50</v>
      </c>
      <c r="C51" s="74"/>
      <c r="D51" s="32"/>
      <c r="E51" s="33"/>
      <c r="F51" s="33" t="str">
        <f t="shared" ref="F51:F76" si="5">IF(C51="","",C51*E51)</f>
        <v/>
      </c>
    </row>
    <row r="52" spans="1:6" s="58" customFormat="1" x14ac:dyDescent="0.35">
      <c r="A52" s="32">
        <v>4310000001</v>
      </c>
      <c r="B52" s="10" t="s">
        <v>158</v>
      </c>
      <c r="C52" s="74"/>
      <c r="D52" s="32" t="s">
        <v>10</v>
      </c>
      <c r="E52" s="33"/>
      <c r="F52" s="33" t="str">
        <f t="shared" si="5"/>
        <v/>
      </c>
    </row>
    <row r="53" spans="1:6" s="58" customFormat="1" x14ac:dyDescent="0.35">
      <c r="A53" s="32">
        <v>436</v>
      </c>
      <c r="B53" s="10" t="s">
        <v>261</v>
      </c>
      <c r="C53" s="74"/>
      <c r="D53" s="32"/>
      <c r="E53" s="33"/>
      <c r="F53" s="33"/>
    </row>
    <row r="54" spans="1:6" s="58" customFormat="1" x14ac:dyDescent="0.35">
      <c r="A54" s="32">
        <v>4360000001</v>
      </c>
      <c r="B54" s="10" t="s">
        <v>620</v>
      </c>
      <c r="C54" s="74"/>
      <c r="D54" s="32" t="s">
        <v>21</v>
      </c>
      <c r="E54" s="33"/>
      <c r="F54" s="33" t="str">
        <f t="shared" si="5"/>
        <v/>
      </c>
    </row>
    <row r="55" spans="1:6" s="58" customFormat="1" x14ac:dyDescent="0.35">
      <c r="A55" s="32">
        <v>4360000002</v>
      </c>
      <c r="B55" s="10" t="s">
        <v>621</v>
      </c>
      <c r="C55" s="74"/>
      <c r="D55" s="32" t="s">
        <v>21</v>
      </c>
      <c r="E55" s="33"/>
      <c r="F55" s="33" t="str">
        <f t="shared" si="5"/>
        <v/>
      </c>
    </row>
    <row r="56" spans="1:6" s="58" customFormat="1" x14ac:dyDescent="0.35">
      <c r="A56" s="32">
        <v>4360000003</v>
      </c>
      <c r="B56" s="10" t="s">
        <v>626</v>
      </c>
      <c r="C56" s="74"/>
      <c r="D56" s="32" t="s">
        <v>21</v>
      </c>
      <c r="E56" s="33"/>
      <c r="F56" s="33" t="str">
        <f t="shared" si="5"/>
        <v/>
      </c>
    </row>
    <row r="57" spans="1:6" s="58" customFormat="1" x14ac:dyDescent="0.35">
      <c r="A57" s="32">
        <v>4360000004</v>
      </c>
      <c r="B57" s="10" t="s">
        <v>624</v>
      </c>
      <c r="C57" s="74"/>
      <c r="D57" s="32" t="s">
        <v>21</v>
      </c>
      <c r="E57" s="33"/>
      <c r="F57" s="33" t="str">
        <f t="shared" si="5"/>
        <v/>
      </c>
    </row>
    <row r="58" spans="1:6" s="58" customFormat="1" x14ac:dyDescent="0.35">
      <c r="A58" s="32">
        <v>4360000005</v>
      </c>
      <c r="B58" s="10" t="s">
        <v>625</v>
      </c>
      <c r="C58" s="74"/>
      <c r="D58" s="32" t="s">
        <v>21</v>
      </c>
      <c r="E58" s="33"/>
      <c r="F58" s="33" t="str">
        <f t="shared" si="5"/>
        <v/>
      </c>
    </row>
    <row r="59" spans="1:6" s="58" customFormat="1" x14ac:dyDescent="0.35">
      <c r="A59" s="32">
        <v>4360000006</v>
      </c>
      <c r="B59" s="10" t="s">
        <v>622</v>
      </c>
      <c r="C59" s="74"/>
      <c r="D59" s="32" t="s">
        <v>21</v>
      </c>
      <c r="E59" s="33"/>
      <c r="F59" s="33" t="str">
        <f t="shared" si="5"/>
        <v/>
      </c>
    </row>
    <row r="60" spans="1:6" s="58" customFormat="1" x14ac:dyDescent="0.35">
      <c r="A60" s="32">
        <v>4360000007</v>
      </c>
      <c r="B60" s="32" t="s">
        <v>623</v>
      </c>
      <c r="C60" s="74"/>
      <c r="D60" s="32" t="s">
        <v>21</v>
      </c>
      <c r="E60" s="33"/>
      <c r="F60" s="33" t="str">
        <f t="shared" si="5"/>
        <v/>
      </c>
    </row>
    <row r="61" spans="1:6" s="58" customFormat="1" x14ac:dyDescent="0.35">
      <c r="A61" s="32"/>
      <c r="B61" s="10"/>
      <c r="C61" s="74"/>
      <c r="D61" s="32"/>
      <c r="E61" s="33"/>
      <c r="F61" s="33"/>
    </row>
    <row r="62" spans="1:6" s="58" customFormat="1" x14ac:dyDescent="0.35">
      <c r="A62" s="32"/>
      <c r="B62" s="10"/>
      <c r="C62" s="74"/>
      <c r="D62" s="32"/>
      <c r="E62" s="33"/>
      <c r="F62" s="33" t="str">
        <f t="shared" ref="F62" si="6">IF(C62="","",C62*E62)</f>
        <v/>
      </c>
    </row>
    <row r="63" spans="1:6" s="58" customFormat="1" x14ac:dyDescent="0.35">
      <c r="A63" s="69">
        <v>48</v>
      </c>
      <c r="B63" s="13" t="s">
        <v>53</v>
      </c>
      <c r="C63" s="70"/>
      <c r="D63" s="69"/>
      <c r="E63" s="71"/>
      <c r="F63" s="71">
        <f>SUM(F64:F73)</f>
        <v>0</v>
      </c>
    </row>
    <row r="64" spans="1:6" s="58" customFormat="1" x14ac:dyDescent="0.35">
      <c r="A64" s="32">
        <v>485</v>
      </c>
      <c r="B64" s="10" t="s">
        <v>54</v>
      </c>
      <c r="C64" s="74"/>
      <c r="D64" s="32"/>
      <c r="E64" s="33"/>
      <c r="F64" s="33" t="str">
        <f t="shared" si="5"/>
        <v/>
      </c>
    </row>
    <row r="65" spans="1:6" s="58" customFormat="1" x14ac:dyDescent="0.35">
      <c r="A65" s="32">
        <v>4850000001</v>
      </c>
      <c r="B65" s="10" t="s">
        <v>844</v>
      </c>
      <c r="C65" s="74"/>
      <c r="D65" s="32" t="s">
        <v>10</v>
      </c>
      <c r="E65" s="33"/>
      <c r="F65" s="33" t="str">
        <f t="shared" si="5"/>
        <v/>
      </c>
    </row>
    <row r="66" spans="1:6" s="58" customFormat="1" x14ac:dyDescent="0.35">
      <c r="A66" s="32">
        <v>486</v>
      </c>
      <c r="B66" s="10" t="s">
        <v>55</v>
      </c>
      <c r="C66" s="74"/>
      <c r="D66" s="32"/>
      <c r="E66" s="33"/>
      <c r="F66" s="33" t="str">
        <f t="shared" si="5"/>
        <v/>
      </c>
    </row>
    <row r="67" spans="1:6" s="58" customFormat="1" x14ac:dyDescent="0.35">
      <c r="A67" s="32">
        <v>4860000001</v>
      </c>
      <c r="B67" s="10" t="s">
        <v>766</v>
      </c>
      <c r="C67" s="74"/>
      <c r="D67" s="32" t="s">
        <v>18</v>
      </c>
      <c r="E67" s="33"/>
      <c r="F67" s="33" t="str">
        <f>IF(C67="","",C67*E67)</f>
        <v/>
      </c>
    </row>
    <row r="68" spans="1:6" s="58" customFormat="1" x14ac:dyDescent="0.35">
      <c r="A68" s="32">
        <v>4860000002</v>
      </c>
      <c r="B68" s="10" t="s">
        <v>767</v>
      </c>
      <c r="C68" s="74"/>
      <c r="D68" s="32" t="s">
        <v>18</v>
      </c>
      <c r="E68" s="33"/>
      <c r="F68" s="33" t="str">
        <f>IF(C68="","",C68*E68)</f>
        <v/>
      </c>
    </row>
    <row r="69" spans="1:6" s="58" customFormat="1" x14ac:dyDescent="0.35">
      <c r="A69" s="32">
        <v>4860000003</v>
      </c>
      <c r="B69" s="10" t="s">
        <v>845</v>
      </c>
      <c r="C69" s="74"/>
      <c r="D69" s="32" t="s">
        <v>18</v>
      </c>
      <c r="E69" s="33"/>
      <c r="F69" s="33" t="str">
        <f>IF(C69="","",C69*E69)</f>
        <v/>
      </c>
    </row>
    <row r="70" spans="1:6" s="58" customFormat="1" x14ac:dyDescent="0.35">
      <c r="A70" s="32">
        <v>488</v>
      </c>
      <c r="B70" s="10" t="s">
        <v>56</v>
      </c>
      <c r="C70" s="74"/>
      <c r="D70" s="32"/>
      <c r="E70" s="33"/>
      <c r="F70" s="33" t="str">
        <f t="shared" si="5"/>
        <v/>
      </c>
    </row>
    <row r="71" spans="1:6" s="58" customFormat="1" x14ac:dyDescent="0.35">
      <c r="A71" s="32">
        <v>4880000001</v>
      </c>
      <c r="B71" s="10" t="s">
        <v>765</v>
      </c>
      <c r="C71" s="74"/>
      <c r="D71" s="32" t="s">
        <v>18</v>
      </c>
      <c r="E71" s="33"/>
      <c r="F71" s="33" t="str">
        <f t="shared" si="5"/>
        <v/>
      </c>
    </row>
    <row r="72" spans="1:6" x14ac:dyDescent="0.35">
      <c r="A72" s="22"/>
      <c r="B72" s="23"/>
      <c r="C72" s="43"/>
      <c r="D72" s="22"/>
      <c r="E72" s="24"/>
      <c r="F72" s="24" t="str">
        <f t="shared" si="5"/>
        <v/>
      </c>
    </row>
    <row r="73" spans="1:6" x14ac:dyDescent="0.35">
      <c r="A73" s="22"/>
      <c r="B73" s="23"/>
      <c r="C73" s="43"/>
      <c r="D73" s="22"/>
      <c r="E73" s="24"/>
      <c r="F73" s="24" t="str">
        <f t="shared" si="5"/>
        <v/>
      </c>
    </row>
    <row r="74" spans="1:6" x14ac:dyDescent="0.35">
      <c r="A74" s="6">
        <v>5</v>
      </c>
      <c r="B74" s="7" t="s">
        <v>57</v>
      </c>
      <c r="C74" s="40"/>
      <c r="D74" s="6"/>
      <c r="E74" s="8"/>
      <c r="F74" s="8">
        <f>SUM(F75:F98)/2</f>
        <v>0</v>
      </c>
    </row>
    <row r="75" spans="1:6" x14ac:dyDescent="0.35">
      <c r="A75" s="9"/>
      <c r="B75" s="10"/>
      <c r="C75" s="41"/>
      <c r="D75" s="9"/>
      <c r="E75" s="11"/>
      <c r="F75" s="11" t="str">
        <f t="shared" si="5"/>
        <v/>
      </c>
    </row>
    <row r="76" spans="1:6" s="58" customFormat="1" x14ac:dyDescent="0.35">
      <c r="A76" s="32"/>
      <c r="B76" s="10"/>
      <c r="C76" s="74"/>
      <c r="D76" s="32"/>
      <c r="E76" s="33"/>
      <c r="F76" s="33" t="str">
        <f t="shared" si="5"/>
        <v/>
      </c>
    </row>
    <row r="77" spans="1:6" s="58" customFormat="1" x14ac:dyDescent="0.35">
      <c r="A77" s="69">
        <v>53</v>
      </c>
      <c r="B77" s="13" t="s">
        <v>62</v>
      </c>
      <c r="C77" s="70"/>
      <c r="D77" s="69"/>
      <c r="E77" s="71"/>
      <c r="F77" s="71">
        <f>SUM(F78:F81)</f>
        <v>0</v>
      </c>
    </row>
    <row r="78" spans="1:6" s="58" customFormat="1" x14ac:dyDescent="0.35">
      <c r="A78" s="32">
        <v>531</v>
      </c>
      <c r="B78" s="10" t="s">
        <v>63</v>
      </c>
      <c r="C78" s="74"/>
      <c r="D78" s="32"/>
      <c r="E78" s="33"/>
      <c r="F78" s="33" t="str">
        <f t="shared" ref="F78:F86" si="7">IF(C78="","",C78*E78)</f>
        <v/>
      </c>
    </row>
    <row r="79" spans="1:6" s="58" customFormat="1" x14ac:dyDescent="0.35">
      <c r="A79" s="32">
        <v>5310000001</v>
      </c>
      <c r="B79" s="10" t="s">
        <v>768</v>
      </c>
      <c r="C79" s="74"/>
      <c r="D79" s="32" t="s">
        <v>18</v>
      </c>
      <c r="E79" s="33"/>
      <c r="F79" s="33" t="str">
        <f t="shared" si="7"/>
        <v/>
      </c>
    </row>
    <row r="80" spans="1:6" s="58" customFormat="1" x14ac:dyDescent="0.35">
      <c r="A80" s="32">
        <v>5310000002</v>
      </c>
      <c r="B80" s="10" t="s">
        <v>769</v>
      </c>
      <c r="C80" s="74"/>
      <c r="D80" s="32" t="s">
        <v>18</v>
      </c>
      <c r="E80" s="33"/>
      <c r="F80" s="33" t="str">
        <f t="shared" si="7"/>
        <v/>
      </c>
    </row>
    <row r="81" spans="1:6" s="58" customFormat="1" x14ac:dyDescent="0.35">
      <c r="A81" s="32"/>
      <c r="B81" s="10"/>
      <c r="C81" s="74"/>
      <c r="D81" s="32"/>
      <c r="E81" s="33"/>
      <c r="F81" s="33" t="str">
        <f t="shared" si="7"/>
        <v/>
      </c>
    </row>
    <row r="82" spans="1:6" s="58" customFormat="1" x14ac:dyDescent="0.35">
      <c r="A82" s="32"/>
      <c r="B82" s="10"/>
      <c r="C82" s="74"/>
      <c r="D82" s="32"/>
      <c r="E82" s="33"/>
      <c r="F82" s="33" t="str">
        <f t="shared" si="7"/>
        <v/>
      </c>
    </row>
    <row r="83" spans="1:6" s="58" customFormat="1" x14ac:dyDescent="0.35">
      <c r="A83" s="69">
        <v>54</v>
      </c>
      <c r="B83" s="13" t="s">
        <v>68</v>
      </c>
      <c r="C83" s="70"/>
      <c r="D83" s="69"/>
      <c r="E83" s="71"/>
      <c r="F83" s="71">
        <f>SUM(F84:F86)</f>
        <v>0</v>
      </c>
    </row>
    <row r="84" spans="1:6" s="58" customFormat="1" x14ac:dyDescent="0.35">
      <c r="A84" s="32">
        <v>541</v>
      </c>
      <c r="B84" s="10" t="s">
        <v>63</v>
      </c>
      <c r="C84" s="74"/>
      <c r="D84" s="32"/>
      <c r="E84" s="33"/>
      <c r="F84" s="33" t="str">
        <f t="shared" si="7"/>
        <v/>
      </c>
    </row>
    <row r="85" spans="1:6" s="58" customFormat="1" x14ac:dyDescent="0.35">
      <c r="A85" s="32">
        <v>5410000001</v>
      </c>
      <c r="B85" s="10" t="s">
        <v>770</v>
      </c>
      <c r="C85" s="74"/>
      <c r="D85" s="32" t="s">
        <v>18</v>
      </c>
      <c r="E85" s="33"/>
      <c r="F85" s="33" t="str">
        <f t="shared" si="7"/>
        <v/>
      </c>
    </row>
    <row r="86" spans="1:6" s="58" customFormat="1" x14ac:dyDescent="0.35">
      <c r="A86" s="32">
        <v>5410000002</v>
      </c>
      <c r="B86" s="10" t="s">
        <v>771</v>
      </c>
      <c r="C86" s="74"/>
      <c r="D86" s="32" t="s">
        <v>18</v>
      </c>
      <c r="E86" s="33"/>
      <c r="F86" s="33" t="str">
        <f t="shared" si="7"/>
        <v/>
      </c>
    </row>
    <row r="87" spans="1:6" s="58" customFormat="1" x14ac:dyDescent="0.35">
      <c r="A87" s="32"/>
      <c r="B87" s="10"/>
      <c r="C87" s="74"/>
      <c r="D87" s="32"/>
      <c r="E87" s="33"/>
      <c r="F87" s="33"/>
    </row>
    <row r="88" spans="1:6" s="58" customFormat="1" x14ac:dyDescent="0.35">
      <c r="A88" s="32"/>
      <c r="B88" s="10"/>
      <c r="C88" s="74"/>
      <c r="D88" s="32"/>
      <c r="E88" s="33"/>
      <c r="F88" s="33"/>
    </row>
    <row r="89" spans="1:6" s="58" customFormat="1" x14ac:dyDescent="0.35">
      <c r="A89" s="69">
        <v>56</v>
      </c>
      <c r="B89" s="13" t="s">
        <v>70</v>
      </c>
      <c r="C89" s="70"/>
      <c r="D89" s="69"/>
      <c r="E89" s="71"/>
      <c r="F89" s="71">
        <f>SUM(F90:F96)</f>
        <v>0</v>
      </c>
    </row>
    <row r="90" spans="1:6" s="58" customFormat="1" x14ac:dyDescent="0.35">
      <c r="A90" s="32">
        <v>565</v>
      </c>
      <c r="B90" s="10" t="s">
        <v>71</v>
      </c>
      <c r="C90" s="74"/>
      <c r="D90" s="32"/>
      <c r="E90" s="33"/>
      <c r="F90" s="33" t="str">
        <f t="shared" ref="F90:F98" si="8">IF(C90="","",C90*E90)</f>
        <v/>
      </c>
    </row>
    <row r="91" spans="1:6" s="58" customFormat="1" x14ac:dyDescent="0.35">
      <c r="A91" s="32">
        <v>5650000001</v>
      </c>
      <c r="B91" s="10" t="s">
        <v>760</v>
      </c>
      <c r="C91" s="74"/>
      <c r="D91" s="32" t="s">
        <v>18</v>
      </c>
      <c r="E91" s="33"/>
      <c r="F91" s="33" t="str">
        <f t="shared" si="8"/>
        <v/>
      </c>
    </row>
    <row r="92" spans="1:6" s="58" customFormat="1" x14ac:dyDescent="0.35">
      <c r="A92" s="32">
        <v>566</v>
      </c>
      <c r="B92" s="10" t="s">
        <v>159</v>
      </c>
      <c r="C92" s="74"/>
      <c r="D92" s="32"/>
      <c r="E92" s="33"/>
      <c r="F92" s="33" t="str">
        <f t="shared" si="8"/>
        <v/>
      </c>
    </row>
    <row r="93" spans="1:6" s="58" customFormat="1" x14ac:dyDescent="0.35">
      <c r="A93" s="32">
        <v>5660000001</v>
      </c>
      <c r="B93" s="10" t="s">
        <v>759</v>
      </c>
      <c r="C93" s="74"/>
      <c r="D93" s="32" t="s">
        <v>18</v>
      </c>
      <c r="E93" s="33"/>
      <c r="F93" s="33" t="str">
        <f t="shared" si="8"/>
        <v/>
      </c>
    </row>
    <row r="94" spans="1:6" s="58" customFormat="1" x14ac:dyDescent="0.35">
      <c r="A94" s="32">
        <v>5660000002</v>
      </c>
      <c r="B94" s="10" t="s">
        <v>163</v>
      </c>
      <c r="C94" s="74"/>
      <c r="D94" s="32" t="s">
        <v>19</v>
      </c>
      <c r="E94" s="33"/>
      <c r="F94" s="33" t="str">
        <f t="shared" si="8"/>
        <v/>
      </c>
    </row>
    <row r="95" spans="1:6" s="58" customFormat="1" x14ac:dyDescent="0.35">
      <c r="A95" s="32">
        <v>567</v>
      </c>
      <c r="B95" s="10" t="s">
        <v>762</v>
      </c>
      <c r="C95" s="74"/>
      <c r="D95" s="32"/>
      <c r="E95" s="33"/>
      <c r="F95" s="33" t="str">
        <f t="shared" si="8"/>
        <v/>
      </c>
    </row>
    <row r="96" spans="1:6" s="58" customFormat="1" x14ac:dyDescent="0.35">
      <c r="A96" s="32">
        <v>5650000002</v>
      </c>
      <c r="B96" s="10" t="s">
        <v>761</v>
      </c>
      <c r="C96" s="74"/>
      <c r="D96" s="32" t="s">
        <v>18</v>
      </c>
      <c r="E96" s="33"/>
      <c r="F96" s="33" t="str">
        <f>IF(C96="","",C96*E96)</f>
        <v/>
      </c>
    </row>
    <row r="97" spans="1:6" x14ac:dyDescent="0.35">
      <c r="A97" s="22"/>
      <c r="B97" s="23"/>
      <c r="C97" s="43"/>
      <c r="D97" s="22"/>
      <c r="E97" s="24"/>
      <c r="F97" s="24"/>
    </row>
    <row r="98" spans="1:6" x14ac:dyDescent="0.35">
      <c r="A98" s="22"/>
      <c r="B98" s="23"/>
      <c r="C98" s="43"/>
      <c r="D98" s="22"/>
      <c r="E98" s="24"/>
      <c r="F98" s="24" t="str">
        <f t="shared" si="8"/>
        <v/>
      </c>
    </row>
    <row r="99" spans="1:6" x14ac:dyDescent="0.35">
      <c r="A99" s="6">
        <v>7</v>
      </c>
      <c r="B99" s="7" t="s">
        <v>76</v>
      </c>
      <c r="C99" s="40"/>
      <c r="D99" s="6"/>
      <c r="E99" s="8"/>
      <c r="F99" s="8">
        <f>SUM(F102:F121)/2</f>
        <v>0</v>
      </c>
    </row>
    <row r="100" spans="1:6" x14ac:dyDescent="0.35">
      <c r="A100" s="25"/>
      <c r="B100" s="104"/>
      <c r="C100" s="42"/>
      <c r="D100" s="25"/>
      <c r="E100" s="26"/>
      <c r="F100" s="26"/>
    </row>
    <row r="101" spans="1:6" x14ac:dyDescent="0.35">
      <c r="A101" s="25"/>
      <c r="B101" s="104"/>
      <c r="C101" s="42"/>
      <c r="D101" s="25"/>
      <c r="E101" s="26"/>
      <c r="F101" s="26"/>
    </row>
    <row r="102" spans="1:6" x14ac:dyDescent="0.35">
      <c r="A102" s="12">
        <v>74</v>
      </c>
      <c r="B102" s="13" t="s">
        <v>87</v>
      </c>
      <c r="C102" s="46"/>
      <c r="D102" s="12"/>
      <c r="E102" s="14"/>
      <c r="F102" s="14">
        <f>SUM(F103:F115)</f>
        <v>0</v>
      </c>
    </row>
    <row r="103" spans="1:6" x14ac:dyDescent="0.35">
      <c r="A103" s="9">
        <v>741</v>
      </c>
      <c r="B103" s="10" t="s">
        <v>88</v>
      </c>
      <c r="C103" s="41"/>
      <c r="D103" s="9"/>
      <c r="E103" s="11"/>
      <c r="F103" s="11" t="str">
        <f t="shared" ref="F103:F121" si="9">IF(C103="","",C103*E103)</f>
        <v/>
      </c>
    </row>
    <row r="104" spans="1:6" x14ac:dyDescent="0.35">
      <c r="A104" s="9">
        <v>7410000001</v>
      </c>
      <c r="B104" s="10" t="s">
        <v>88</v>
      </c>
      <c r="C104" s="41"/>
      <c r="D104" s="9" t="s">
        <v>10</v>
      </c>
      <c r="E104" s="11"/>
      <c r="F104" s="11" t="str">
        <f t="shared" si="9"/>
        <v/>
      </c>
    </row>
    <row r="105" spans="1:6" x14ac:dyDescent="0.35">
      <c r="A105" s="9">
        <v>742</v>
      </c>
      <c r="B105" s="10" t="s">
        <v>89</v>
      </c>
      <c r="C105" s="41"/>
      <c r="D105" s="9"/>
      <c r="E105" s="11"/>
      <c r="F105" s="11" t="str">
        <f t="shared" si="9"/>
        <v/>
      </c>
    </row>
    <row r="106" spans="1:6" x14ac:dyDescent="0.35">
      <c r="A106" s="9">
        <v>7420000001</v>
      </c>
      <c r="B106" s="10" t="s">
        <v>89</v>
      </c>
      <c r="C106" s="41"/>
      <c r="D106" s="9" t="s">
        <v>10</v>
      </c>
      <c r="E106" s="11"/>
      <c r="F106" s="11" t="str">
        <f t="shared" si="9"/>
        <v/>
      </c>
    </row>
    <row r="107" spans="1:6" x14ac:dyDescent="0.35">
      <c r="A107" s="9">
        <v>743</v>
      </c>
      <c r="B107" s="10" t="s">
        <v>90</v>
      </c>
      <c r="C107" s="41"/>
      <c r="D107" s="9"/>
      <c r="E107" s="11"/>
      <c r="F107" s="11" t="str">
        <f t="shared" si="9"/>
        <v/>
      </c>
    </row>
    <row r="108" spans="1:6" x14ac:dyDescent="0.35">
      <c r="A108" s="9">
        <v>7430000001</v>
      </c>
      <c r="B108" s="10" t="s">
        <v>90</v>
      </c>
      <c r="C108" s="41"/>
      <c r="D108" s="9" t="s">
        <v>10</v>
      </c>
      <c r="E108" s="11"/>
      <c r="F108" s="11" t="str">
        <f t="shared" si="9"/>
        <v/>
      </c>
    </row>
    <row r="109" spans="1:6" x14ac:dyDescent="0.35">
      <c r="A109" s="9">
        <v>744</v>
      </c>
      <c r="B109" s="10" t="s">
        <v>92</v>
      </c>
      <c r="C109" s="41"/>
      <c r="D109" s="9"/>
      <c r="E109" s="11"/>
      <c r="F109" s="11" t="str">
        <f t="shared" si="9"/>
        <v/>
      </c>
    </row>
    <row r="110" spans="1:6" x14ac:dyDescent="0.35">
      <c r="A110" s="9">
        <v>7440000003</v>
      </c>
      <c r="B110" s="10" t="s">
        <v>92</v>
      </c>
      <c r="C110" s="41"/>
      <c r="D110" s="9" t="s">
        <v>10</v>
      </c>
      <c r="E110" s="11"/>
      <c r="F110" s="11" t="str">
        <f t="shared" si="9"/>
        <v/>
      </c>
    </row>
    <row r="111" spans="1:6" x14ac:dyDescent="0.35">
      <c r="A111" s="9">
        <v>745</v>
      </c>
      <c r="B111" s="10" t="s">
        <v>93</v>
      </c>
      <c r="C111" s="41"/>
      <c r="D111" s="9"/>
      <c r="E111" s="11"/>
      <c r="F111" s="11" t="str">
        <f t="shared" si="9"/>
        <v/>
      </c>
    </row>
    <row r="112" spans="1:6" x14ac:dyDescent="0.35">
      <c r="A112" s="9">
        <v>7450000001</v>
      </c>
      <c r="B112" s="10" t="s">
        <v>93</v>
      </c>
      <c r="C112" s="41"/>
      <c r="D112" s="9" t="s">
        <v>10</v>
      </c>
      <c r="E112" s="11"/>
      <c r="F112" s="11" t="str">
        <f t="shared" si="9"/>
        <v/>
      </c>
    </row>
    <row r="113" spans="1:6" x14ac:dyDescent="0.35">
      <c r="A113" s="9">
        <v>746</v>
      </c>
      <c r="B113" s="10" t="s">
        <v>94</v>
      </c>
      <c r="C113" s="41"/>
      <c r="D113" s="9"/>
      <c r="E113" s="11"/>
      <c r="F113" s="11" t="str">
        <f t="shared" si="9"/>
        <v/>
      </c>
    </row>
    <row r="114" spans="1:6" x14ac:dyDescent="0.35">
      <c r="A114" s="9">
        <v>7460000001</v>
      </c>
      <c r="B114" s="10" t="s">
        <v>95</v>
      </c>
      <c r="C114" s="41"/>
      <c r="D114" s="9" t="s">
        <v>10</v>
      </c>
      <c r="E114" s="11"/>
      <c r="F114" s="11" t="str">
        <f t="shared" si="9"/>
        <v/>
      </c>
    </row>
    <row r="115" spans="1:6" x14ac:dyDescent="0.35">
      <c r="A115" s="9"/>
      <c r="B115" s="10"/>
      <c r="C115" s="41"/>
      <c r="D115" s="9"/>
      <c r="E115" s="11"/>
      <c r="F115" s="11" t="str">
        <f t="shared" si="9"/>
        <v/>
      </c>
    </row>
    <row r="116" spans="1:6" x14ac:dyDescent="0.35">
      <c r="A116" s="9"/>
      <c r="B116" s="10"/>
      <c r="C116" s="41"/>
      <c r="D116" s="9"/>
      <c r="E116" s="11"/>
      <c r="F116" s="11" t="str">
        <f t="shared" si="9"/>
        <v/>
      </c>
    </row>
    <row r="117" spans="1:6" x14ac:dyDescent="0.35">
      <c r="A117" s="12">
        <v>75</v>
      </c>
      <c r="B117" s="13" t="s">
        <v>96</v>
      </c>
      <c r="C117" s="46"/>
      <c r="D117" s="12"/>
      <c r="E117" s="14"/>
      <c r="F117" s="14">
        <f>SUM(F118:F120)</f>
        <v>0</v>
      </c>
    </row>
    <row r="118" spans="1:6" x14ac:dyDescent="0.35">
      <c r="A118" s="9">
        <v>754</v>
      </c>
      <c r="B118" s="10" t="s">
        <v>98</v>
      </c>
      <c r="C118" s="41"/>
      <c r="D118" s="9"/>
      <c r="E118" s="11"/>
      <c r="F118" s="11" t="str">
        <f t="shared" si="9"/>
        <v/>
      </c>
    </row>
    <row r="119" spans="1:6" x14ac:dyDescent="0.35">
      <c r="A119" s="9">
        <v>7540000001</v>
      </c>
      <c r="B119" s="10" t="s">
        <v>98</v>
      </c>
      <c r="C119" s="41"/>
      <c r="D119" s="9" t="s">
        <v>10</v>
      </c>
      <c r="E119" s="11"/>
      <c r="F119" s="11" t="str">
        <f t="shared" si="9"/>
        <v/>
      </c>
    </row>
    <row r="120" spans="1:6" x14ac:dyDescent="0.35">
      <c r="A120" s="9"/>
      <c r="B120" s="10"/>
      <c r="C120" s="41"/>
      <c r="D120" s="9"/>
      <c r="E120" s="11"/>
      <c r="F120" s="11" t="str">
        <f t="shared" si="9"/>
        <v/>
      </c>
    </row>
    <row r="121" spans="1:6" x14ac:dyDescent="0.35">
      <c r="A121" s="9"/>
      <c r="B121" s="10"/>
      <c r="C121" s="41"/>
      <c r="D121" s="9"/>
      <c r="E121" s="11"/>
      <c r="F121" s="11" t="str">
        <f t="shared" si="9"/>
        <v/>
      </c>
    </row>
    <row r="122" spans="1:6" x14ac:dyDescent="0.35">
      <c r="A122" s="6">
        <v>10</v>
      </c>
      <c r="B122" s="7" t="s">
        <v>847</v>
      </c>
      <c r="C122" s="106"/>
      <c r="D122" s="6"/>
      <c r="E122" s="8"/>
      <c r="F122" s="8">
        <f>SUM(F123:F137)/2</f>
        <v>0</v>
      </c>
    </row>
    <row r="123" spans="1:6" x14ac:dyDescent="0.35">
      <c r="A123" s="9"/>
      <c r="B123" s="36"/>
      <c r="C123" s="107"/>
      <c r="D123" s="9"/>
      <c r="E123" s="11"/>
      <c r="F123" s="11" t="str">
        <f t="shared" ref="F123:F124" si="10">IF(C123="","",C123*E123)</f>
        <v/>
      </c>
    </row>
    <row r="124" spans="1:6" x14ac:dyDescent="0.35">
      <c r="A124" s="9"/>
      <c r="B124" s="36"/>
      <c r="C124" s="107"/>
      <c r="D124" s="9"/>
      <c r="E124" s="11"/>
      <c r="F124" s="11" t="str">
        <f t="shared" si="10"/>
        <v/>
      </c>
    </row>
    <row r="125" spans="1:6" x14ac:dyDescent="0.35">
      <c r="A125" s="12">
        <v>10</v>
      </c>
      <c r="B125" s="108" t="s">
        <v>848</v>
      </c>
      <c r="C125" s="109"/>
      <c r="D125" s="12"/>
      <c r="E125" s="14"/>
      <c r="F125" s="14">
        <f>SUM(F126:F137)</f>
        <v>0</v>
      </c>
    </row>
    <row r="126" spans="1:6" x14ac:dyDescent="0.35">
      <c r="A126" s="9">
        <v>101</v>
      </c>
      <c r="B126" s="36" t="s">
        <v>848</v>
      </c>
      <c r="C126" s="107"/>
      <c r="D126" s="9"/>
      <c r="E126" s="11"/>
      <c r="F126" s="11" t="str">
        <f t="shared" ref="F126:F134" si="11">IF(C126="","",C126*E126)</f>
        <v/>
      </c>
    </row>
    <row r="127" spans="1:6" x14ac:dyDescent="0.35">
      <c r="A127" s="9">
        <v>1010000001</v>
      </c>
      <c r="B127" s="110" t="s">
        <v>849</v>
      </c>
      <c r="C127" s="107"/>
      <c r="D127" s="9"/>
      <c r="E127" s="11"/>
      <c r="F127" s="11" t="str">
        <f t="shared" si="11"/>
        <v/>
      </c>
    </row>
    <row r="128" spans="1:6" x14ac:dyDescent="0.35">
      <c r="A128" s="9">
        <v>1010000002</v>
      </c>
      <c r="B128" s="110" t="s">
        <v>849</v>
      </c>
      <c r="C128" s="107"/>
      <c r="D128" s="9"/>
      <c r="E128" s="11"/>
      <c r="F128" s="11" t="str">
        <f t="shared" si="11"/>
        <v/>
      </c>
    </row>
    <row r="129" spans="1:6" x14ac:dyDescent="0.35">
      <c r="A129" s="9">
        <v>1010000003</v>
      </c>
      <c r="B129" s="110" t="s">
        <v>849</v>
      </c>
      <c r="C129" s="107"/>
      <c r="D129" s="9"/>
      <c r="E129" s="11"/>
      <c r="F129" s="11" t="str">
        <f t="shared" si="11"/>
        <v/>
      </c>
    </row>
    <row r="130" spans="1:6" x14ac:dyDescent="0.35">
      <c r="A130" s="9"/>
      <c r="B130" s="110"/>
      <c r="C130" s="107"/>
      <c r="D130" s="9"/>
      <c r="E130" s="11"/>
      <c r="F130" s="11" t="str">
        <f t="shared" si="11"/>
        <v/>
      </c>
    </row>
    <row r="131" spans="1:6" x14ac:dyDescent="0.35">
      <c r="A131" s="9"/>
      <c r="B131" s="36"/>
      <c r="C131" s="37"/>
      <c r="D131" s="9"/>
      <c r="E131" s="11"/>
      <c r="F131" s="11" t="str">
        <f t="shared" si="11"/>
        <v/>
      </c>
    </row>
    <row r="132" spans="1:6" x14ac:dyDescent="0.35">
      <c r="A132" s="9"/>
      <c r="B132" s="36"/>
      <c r="C132" s="37"/>
      <c r="D132" s="9"/>
      <c r="E132" s="11"/>
      <c r="F132" s="11" t="str">
        <f t="shared" si="11"/>
        <v/>
      </c>
    </row>
    <row r="133" spans="1:6" x14ac:dyDescent="0.35">
      <c r="A133" s="9"/>
      <c r="B133" s="110"/>
      <c r="C133" s="107"/>
      <c r="D133" s="9"/>
      <c r="E133" s="11"/>
      <c r="F133" s="11" t="str">
        <f t="shared" si="11"/>
        <v/>
      </c>
    </row>
    <row r="134" spans="1:6" x14ac:dyDescent="0.35">
      <c r="A134" s="111"/>
      <c r="B134" s="112"/>
      <c r="C134" s="113"/>
      <c r="D134" s="114"/>
      <c r="E134" s="115"/>
      <c r="F134" s="11" t="str">
        <f t="shared" si="11"/>
        <v/>
      </c>
    </row>
    <row r="135" spans="1:6" x14ac:dyDescent="0.35">
      <c r="A135" s="9"/>
      <c r="B135" s="10"/>
      <c r="C135" s="41"/>
      <c r="D135" s="9"/>
      <c r="E135" s="11"/>
      <c r="F135" s="11"/>
    </row>
    <row r="136" spans="1:6" x14ac:dyDescent="0.35">
      <c r="A136" s="9"/>
      <c r="B136" s="10"/>
      <c r="C136" s="41"/>
      <c r="D136" s="9"/>
      <c r="E136" s="11"/>
      <c r="F136" s="11"/>
    </row>
    <row r="137" spans="1:6" x14ac:dyDescent="0.35">
      <c r="A137" s="9"/>
      <c r="B137" s="10"/>
      <c r="C137" s="41"/>
      <c r="D137" s="9"/>
      <c r="E137" s="11"/>
      <c r="F137" s="11" t="str">
        <f t="shared" ref="F137" si="12">IF(C137="","",C137*E137)</f>
        <v/>
      </c>
    </row>
    <row r="138" spans="1:6" x14ac:dyDescent="0.35">
      <c r="A138" s="9"/>
      <c r="B138" s="10"/>
      <c r="C138" s="41"/>
      <c r="D138" s="9"/>
      <c r="E138" s="11"/>
      <c r="F138" s="11"/>
    </row>
    <row r="139" spans="1:6" x14ac:dyDescent="0.35">
      <c r="A139" s="15" t="s">
        <v>139</v>
      </c>
      <c r="B139" s="27"/>
      <c r="C139" s="47"/>
      <c r="D139" s="16"/>
      <c r="E139" s="17"/>
      <c r="F139" s="17">
        <f>SUM(F7:F138)/3</f>
        <v>0</v>
      </c>
    </row>
    <row r="140" spans="1:6" x14ac:dyDescent="0.35">
      <c r="F140" s="18"/>
    </row>
    <row r="144" spans="1:6" x14ac:dyDescent="0.35">
      <c r="A144" s="116" t="s">
        <v>850</v>
      </c>
    </row>
    <row r="145" spans="1:1" x14ac:dyDescent="0.35">
      <c r="A145" s="116" t="s">
        <v>888</v>
      </c>
    </row>
    <row r="146" spans="1:1" x14ac:dyDescent="0.35">
      <c r="A146" s="117" t="s">
        <v>889</v>
      </c>
    </row>
    <row r="147" spans="1:1" x14ac:dyDescent="0.35">
      <c r="A147" s="116" t="s">
        <v>853</v>
      </c>
    </row>
    <row r="148" spans="1:1" x14ac:dyDescent="0.35">
      <c r="A148" s="116"/>
    </row>
    <row r="150" spans="1:1" x14ac:dyDescent="0.35">
      <c r="A150" s="118" t="s">
        <v>854</v>
      </c>
    </row>
    <row r="151" spans="1:1" x14ac:dyDescent="0.35">
      <c r="A151" s="118" t="s">
        <v>855</v>
      </c>
    </row>
    <row r="152" spans="1:1" x14ac:dyDescent="0.35">
      <c r="A152" s="118" t="s">
        <v>856</v>
      </c>
    </row>
    <row r="153" spans="1:1" x14ac:dyDescent="0.35">
      <c r="A153" s="118" t="s">
        <v>890</v>
      </c>
    </row>
    <row r="154" spans="1:1" x14ac:dyDescent="0.35">
      <c r="A154" s="118" t="s">
        <v>891</v>
      </c>
    </row>
    <row r="156" spans="1:1" ht="15.5" x14ac:dyDescent="0.35">
      <c r="A156" s="119" t="s">
        <v>899</v>
      </c>
    </row>
    <row r="157" spans="1:1" ht="15.5" x14ac:dyDescent="0.35">
      <c r="A157" s="119" t="s">
        <v>860</v>
      </c>
    </row>
    <row r="158" spans="1:1" ht="15.5" x14ac:dyDescent="0.35">
      <c r="A158" s="119"/>
    </row>
    <row r="159" spans="1:1" x14ac:dyDescent="0.35">
      <c r="A159" s="118" t="s">
        <v>861</v>
      </c>
    </row>
    <row r="160" spans="1:1" x14ac:dyDescent="0.35">
      <c r="A160" s="118"/>
    </row>
    <row r="161" spans="1:1" x14ac:dyDescent="0.35">
      <c r="A161" s="55" t="s">
        <v>893</v>
      </c>
    </row>
    <row r="162" spans="1:1" x14ac:dyDescent="0.35">
      <c r="A162" s="55" t="s">
        <v>892</v>
      </c>
    </row>
  </sheetData>
  <mergeCells count="1">
    <mergeCell ref="A3:F3"/>
  </mergeCells>
  <pageMargins left="0.74803149606299213" right="0.74803149606299213" top="0.98425196850393704" bottom="0.98425196850393704" header="0.51181102362204722" footer="0.51181102362204722"/>
  <pageSetup paperSize="9" scale="86" orientation="portrait" horizontalDpi="4294967295" verticalDpi="4294967295" r:id="rId1"/>
  <headerFooter>
    <oddHeader>&amp;LE-Eelarvestus OÜ&amp;Cwww.e-eelarvestus.ee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47DDD-5C5E-4DA1-A6B9-D71292741EB0}">
  <dimension ref="A4:F119"/>
  <sheetViews>
    <sheetView showGridLines="0" zoomScaleNormal="100" workbookViewId="0">
      <selection activeCell="C13" sqref="C13"/>
    </sheetView>
  </sheetViews>
  <sheetFormatPr defaultColWidth="9.08984375" defaultRowHeight="14.5" x14ac:dyDescent="0.35"/>
  <cols>
    <col min="1" max="1" width="14" style="2" customWidth="1"/>
    <col min="2" max="2" width="51.6328125" style="20" customWidth="1"/>
    <col min="3" max="3" width="9.90625" style="38" bestFit="1" customWidth="1"/>
    <col min="4" max="4" width="7" style="2" bestFit="1" customWidth="1"/>
    <col min="5" max="5" width="12.90625" style="18" bestFit="1" customWidth="1"/>
    <col min="6" max="6" width="15.453125" style="2" bestFit="1" customWidth="1"/>
    <col min="7" max="16384" width="9.08984375" style="2"/>
  </cols>
  <sheetData>
    <row r="4" spans="1:6" ht="18" customHeight="1" x14ac:dyDescent="0.4">
      <c r="A4" s="124" t="s">
        <v>868</v>
      </c>
      <c r="B4" s="124"/>
      <c r="C4" s="124"/>
      <c r="D4" s="124"/>
      <c r="E4" s="124"/>
      <c r="F4" s="124"/>
    </row>
    <row r="6" spans="1:6" x14ac:dyDescent="0.35">
      <c r="A6" s="4" t="s">
        <v>0</v>
      </c>
      <c r="B6" s="4" t="s">
        <v>1</v>
      </c>
      <c r="C6" s="39" t="s">
        <v>2</v>
      </c>
      <c r="D6" s="4" t="s">
        <v>3</v>
      </c>
      <c r="E6" s="5" t="s">
        <v>4</v>
      </c>
      <c r="F6" s="5" t="s">
        <v>5</v>
      </c>
    </row>
    <row r="7" spans="1:6" ht="6" customHeight="1" x14ac:dyDescent="0.35"/>
    <row r="8" spans="1:6" x14ac:dyDescent="0.35">
      <c r="A8" s="6">
        <v>8</v>
      </c>
      <c r="B8" s="7" t="s">
        <v>99</v>
      </c>
      <c r="C8" s="106"/>
      <c r="D8" s="6"/>
      <c r="E8" s="8"/>
      <c r="F8" s="8">
        <f>SUM(F9:F49)/2</f>
        <v>0</v>
      </c>
    </row>
    <row r="9" spans="1:6" x14ac:dyDescent="0.35">
      <c r="A9" s="9"/>
      <c r="B9" s="36"/>
      <c r="C9" s="37"/>
      <c r="D9" s="9"/>
      <c r="E9" s="11"/>
      <c r="F9" s="11" t="str">
        <f t="shared" ref="F9:F74" si="0">IF(C9="","",C9*E9)</f>
        <v/>
      </c>
    </row>
    <row r="10" spans="1:6" x14ac:dyDescent="0.35">
      <c r="A10" s="9"/>
      <c r="B10" s="36"/>
      <c r="C10" s="37"/>
      <c r="D10" s="9"/>
      <c r="E10" s="11"/>
      <c r="F10" s="11" t="str">
        <f t="shared" si="0"/>
        <v/>
      </c>
    </row>
    <row r="11" spans="1:6" x14ac:dyDescent="0.35">
      <c r="A11" s="25">
        <v>81</v>
      </c>
      <c r="B11" s="104" t="s">
        <v>100</v>
      </c>
      <c r="C11" s="120"/>
      <c r="D11" s="25"/>
      <c r="E11" s="26"/>
      <c r="F11" s="26">
        <f>SUM(F13:F19)</f>
        <v>0</v>
      </c>
    </row>
    <row r="12" spans="1:6" x14ac:dyDescent="0.35">
      <c r="A12" s="22">
        <v>811</v>
      </c>
      <c r="B12" s="23" t="s">
        <v>101</v>
      </c>
      <c r="C12" s="121"/>
      <c r="D12" s="22"/>
      <c r="E12" s="24"/>
      <c r="F12" s="24" t="str">
        <f t="shared" si="0"/>
        <v/>
      </c>
    </row>
    <row r="13" spans="1:6" x14ac:dyDescent="0.35">
      <c r="A13" s="22">
        <v>8110000001</v>
      </c>
      <c r="B13" s="23" t="s">
        <v>102</v>
      </c>
      <c r="C13" s="121"/>
      <c r="D13" s="22" t="s">
        <v>869</v>
      </c>
      <c r="E13" s="24"/>
      <c r="F13" s="24" t="str">
        <f t="shared" si="0"/>
        <v/>
      </c>
    </row>
    <row r="14" spans="1:6" x14ac:dyDescent="0.35">
      <c r="A14" s="22">
        <v>8110000002</v>
      </c>
      <c r="B14" s="23" t="s">
        <v>103</v>
      </c>
      <c r="C14" s="121"/>
      <c r="D14" s="22" t="s">
        <v>869</v>
      </c>
      <c r="E14" s="24"/>
      <c r="F14" s="24" t="str">
        <f t="shared" si="0"/>
        <v/>
      </c>
    </row>
    <row r="15" spans="1:6" x14ac:dyDescent="0.35">
      <c r="A15" s="22">
        <v>815</v>
      </c>
      <c r="B15" s="23" t="s">
        <v>104</v>
      </c>
      <c r="C15" s="121"/>
      <c r="D15" s="22"/>
      <c r="E15" s="24"/>
      <c r="F15" s="24" t="str">
        <f t="shared" si="0"/>
        <v/>
      </c>
    </row>
    <row r="16" spans="1:6" x14ac:dyDescent="0.35">
      <c r="A16" s="22">
        <v>8150000001</v>
      </c>
      <c r="B16" s="23" t="s">
        <v>105</v>
      </c>
      <c r="C16" s="121"/>
      <c r="D16" s="22" t="s">
        <v>21</v>
      </c>
      <c r="E16" s="24"/>
      <c r="F16" s="24" t="str">
        <f t="shared" si="0"/>
        <v/>
      </c>
    </row>
    <row r="17" spans="1:6" x14ac:dyDescent="0.35">
      <c r="A17" s="22">
        <v>8150000002</v>
      </c>
      <c r="B17" s="23" t="s">
        <v>106</v>
      </c>
      <c r="C17" s="121"/>
      <c r="D17" s="22" t="s">
        <v>10</v>
      </c>
      <c r="E17" s="24"/>
      <c r="F17" s="24" t="str">
        <f t="shared" si="0"/>
        <v/>
      </c>
    </row>
    <row r="18" spans="1:6" x14ac:dyDescent="0.35">
      <c r="A18" s="22">
        <v>818</v>
      </c>
      <c r="B18" s="23" t="s">
        <v>107</v>
      </c>
      <c r="C18" s="121"/>
      <c r="D18" s="22"/>
      <c r="E18" s="24"/>
      <c r="F18" s="24" t="str">
        <f t="shared" si="0"/>
        <v/>
      </c>
    </row>
    <row r="19" spans="1:6" x14ac:dyDescent="0.35">
      <c r="A19" s="22">
        <v>8180000001</v>
      </c>
      <c r="B19" s="23" t="s">
        <v>107</v>
      </c>
      <c r="C19" s="121"/>
      <c r="D19" s="22" t="s">
        <v>10</v>
      </c>
      <c r="E19" s="24"/>
      <c r="F19" s="24" t="str">
        <f t="shared" si="0"/>
        <v/>
      </c>
    </row>
    <row r="20" spans="1:6" x14ac:dyDescent="0.35">
      <c r="A20" s="22"/>
      <c r="B20" s="23"/>
      <c r="C20" s="121"/>
      <c r="D20" s="22"/>
      <c r="E20" s="24"/>
      <c r="F20" s="24" t="str">
        <f t="shared" si="0"/>
        <v/>
      </c>
    </row>
    <row r="21" spans="1:6" x14ac:dyDescent="0.35">
      <c r="A21" s="22"/>
      <c r="B21" s="23"/>
      <c r="C21" s="121"/>
      <c r="D21" s="22"/>
      <c r="E21" s="24"/>
      <c r="F21" s="24" t="str">
        <f t="shared" si="0"/>
        <v/>
      </c>
    </row>
    <row r="22" spans="1:6" x14ac:dyDescent="0.35">
      <c r="A22" s="25">
        <v>82</v>
      </c>
      <c r="B22" s="104" t="s">
        <v>108</v>
      </c>
      <c r="C22" s="120"/>
      <c r="D22" s="25"/>
      <c r="E22" s="26"/>
      <c r="F22" s="26">
        <f>SUM(F24:F26)</f>
        <v>0</v>
      </c>
    </row>
    <row r="23" spans="1:6" x14ac:dyDescent="0.35">
      <c r="A23" s="22">
        <v>821</v>
      </c>
      <c r="B23" s="23" t="s">
        <v>109</v>
      </c>
      <c r="C23" s="121"/>
      <c r="D23" s="22"/>
      <c r="E23" s="24"/>
      <c r="F23" s="24" t="str">
        <f t="shared" si="0"/>
        <v/>
      </c>
    </row>
    <row r="24" spans="1:6" x14ac:dyDescent="0.35">
      <c r="A24" s="22">
        <v>8210000001</v>
      </c>
      <c r="B24" s="23" t="s">
        <v>870</v>
      </c>
      <c r="C24" s="121"/>
      <c r="D24" s="22" t="s">
        <v>10</v>
      </c>
      <c r="E24" s="24"/>
      <c r="F24" s="24" t="str">
        <f t="shared" si="0"/>
        <v/>
      </c>
    </row>
    <row r="25" spans="1:6" x14ac:dyDescent="0.35">
      <c r="A25" s="22">
        <v>822</v>
      </c>
      <c r="B25" s="23" t="s">
        <v>111</v>
      </c>
      <c r="C25" s="121"/>
      <c r="D25" s="22"/>
      <c r="E25" s="24"/>
      <c r="F25" s="24" t="str">
        <f t="shared" si="0"/>
        <v/>
      </c>
    </row>
    <row r="26" spans="1:6" x14ac:dyDescent="0.35">
      <c r="A26" s="22">
        <v>8220000001</v>
      </c>
      <c r="B26" s="23" t="s">
        <v>871</v>
      </c>
      <c r="C26" s="121"/>
      <c r="D26" s="22" t="s">
        <v>10</v>
      </c>
      <c r="E26" s="24"/>
      <c r="F26" s="24" t="str">
        <f t="shared" si="0"/>
        <v/>
      </c>
    </row>
    <row r="27" spans="1:6" x14ac:dyDescent="0.35">
      <c r="A27" s="22"/>
      <c r="B27" s="23"/>
      <c r="C27" s="121"/>
      <c r="D27" s="22"/>
      <c r="E27" s="24"/>
      <c r="F27" s="24" t="str">
        <f t="shared" si="0"/>
        <v/>
      </c>
    </row>
    <row r="28" spans="1:6" x14ac:dyDescent="0.35">
      <c r="A28" s="22"/>
      <c r="B28" s="23"/>
      <c r="C28" s="121"/>
      <c r="D28" s="22"/>
      <c r="E28" s="24"/>
      <c r="F28" s="24" t="str">
        <f t="shared" si="0"/>
        <v/>
      </c>
    </row>
    <row r="29" spans="1:6" x14ac:dyDescent="0.35">
      <c r="A29" s="25">
        <v>83</v>
      </c>
      <c r="B29" s="104" t="s">
        <v>113</v>
      </c>
      <c r="C29" s="120"/>
      <c r="D29" s="25"/>
      <c r="E29" s="26"/>
      <c r="F29" s="26">
        <f>SUM(F31)</f>
        <v>0</v>
      </c>
    </row>
    <row r="30" spans="1:6" x14ac:dyDescent="0.35">
      <c r="A30" s="22">
        <v>832</v>
      </c>
      <c r="B30" s="23" t="s">
        <v>114</v>
      </c>
      <c r="C30" s="121"/>
      <c r="D30" s="22"/>
      <c r="E30" s="24"/>
      <c r="F30" s="24" t="str">
        <f t="shared" si="0"/>
        <v/>
      </c>
    </row>
    <row r="31" spans="1:6" x14ac:dyDescent="0.35">
      <c r="A31" s="22">
        <v>8320000001</v>
      </c>
      <c r="B31" s="23" t="s">
        <v>872</v>
      </c>
      <c r="C31" s="121"/>
      <c r="D31" s="22" t="s">
        <v>10</v>
      </c>
      <c r="E31" s="24"/>
      <c r="F31" s="24" t="str">
        <f t="shared" si="0"/>
        <v/>
      </c>
    </row>
    <row r="32" spans="1:6" x14ac:dyDescent="0.35">
      <c r="A32" s="22"/>
      <c r="B32" s="23"/>
      <c r="C32" s="121"/>
      <c r="D32" s="22"/>
      <c r="E32" s="24"/>
      <c r="F32" s="24" t="str">
        <f t="shared" si="0"/>
        <v/>
      </c>
    </row>
    <row r="33" spans="1:6" x14ac:dyDescent="0.35">
      <c r="A33" s="22"/>
      <c r="B33" s="23"/>
      <c r="C33" s="121"/>
      <c r="D33" s="22"/>
      <c r="E33" s="24"/>
      <c r="F33" s="24" t="str">
        <f t="shared" si="0"/>
        <v/>
      </c>
    </row>
    <row r="34" spans="1:6" x14ac:dyDescent="0.35">
      <c r="A34" s="25">
        <v>86</v>
      </c>
      <c r="B34" s="104" t="s">
        <v>115</v>
      </c>
      <c r="C34" s="120"/>
      <c r="D34" s="25"/>
      <c r="E34" s="26"/>
      <c r="F34" s="26">
        <f>SUM(F36:F40)</f>
        <v>0</v>
      </c>
    </row>
    <row r="35" spans="1:6" x14ac:dyDescent="0.35">
      <c r="A35" s="22">
        <v>861</v>
      </c>
      <c r="B35" s="23" t="s">
        <v>116</v>
      </c>
      <c r="C35" s="121"/>
      <c r="D35" s="22"/>
      <c r="E35" s="24"/>
      <c r="F35" s="24" t="str">
        <f t="shared" si="0"/>
        <v/>
      </c>
    </row>
    <row r="36" spans="1:6" x14ac:dyDescent="0.35">
      <c r="A36" s="22">
        <v>8610000001</v>
      </c>
      <c r="B36" s="23" t="s">
        <v>873</v>
      </c>
      <c r="C36" s="121"/>
      <c r="D36" s="22" t="s">
        <v>164</v>
      </c>
      <c r="E36" s="24"/>
      <c r="F36" s="24" t="str">
        <f t="shared" si="0"/>
        <v/>
      </c>
    </row>
    <row r="37" spans="1:6" x14ac:dyDescent="0.35">
      <c r="A37" s="22">
        <v>862</v>
      </c>
      <c r="B37" s="23" t="s">
        <v>118</v>
      </c>
      <c r="C37" s="121"/>
      <c r="D37" s="22"/>
      <c r="E37" s="24"/>
      <c r="F37" s="24" t="str">
        <f t="shared" si="0"/>
        <v/>
      </c>
    </row>
    <row r="38" spans="1:6" x14ac:dyDescent="0.35">
      <c r="A38" s="22">
        <v>8620000001</v>
      </c>
      <c r="B38" s="23" t="s">
        <v>874</v>
      </c>
      <c r="C38" s="121"/>
      <c r="D38" s="22" t="s">
        <v>164</v>
      </c>
      <c r="E38" s="24"/>
      <c r="F38" s="24" t="str">
        <f t="shared" si="0"/>
        <v/>
      </c>
    </row>
    <row r="39" spans="1:6" x14ac:dyDescent="0.35">
      <c r="A39" s="22">
        <v>863</v>
      </c>
      <c r="B39" s="23" t="s">
        <v>875</v>
      </c>
      <c r="C39" s="121"/>
      <c r="D39" s="22"/>
      <c r="E39" s="24"/>
      <c r="F39" s="24" t="str">
        <f t="shared" si="0"/>
        <v/>
      </c>
    </row>
    <row r="40" spans="1:6" x14ac:dyDescent="0.35">
      <c r="A40" s="22">
        <v>8630000001</v>
      </c>
      <c r="B40" s="23" t="s">
        <v>875</v>
      </c>
      <c r="C40" s="121"/>
      <c r="D40" s="22" t="s">
        <v>164</v>
      </c>
      <c r="E40" s="24"/>
      <c r="F40" s="24" t="str">
        <f t="shared" si="0"/>
        <v/>
      </c>
    </row>
    <row r="41" spans="1:6" x14ac:dyDescent="0.35">
      <c r="A41" s="22"/>
      <c r="B41" s="23"/>
      <c r="C41" s="121"/>
      <c r="D41" s="22"/>
      <c r="E41" s="24"/>
      <c r="F41" s="24" t="str">
        <f t="shared" si="0"/>
        <v/>
      </c>
    </row>
    <row r="42" spans="1:6" x14ac:dyDescent="0.35">
      <c r="A42" s="22"/>
      <c r="B42" s="23"/>
      <c r="C42" s="121"/>
      <c r="D42" s="22"/>
      <c r="E42" s="24"/>
      <c r="F42" s="24" t="str">
        <f t="shared" si="0"/>
        <v/>
      </c>
    </row>
    <row r="43" spans="1:6" x14ac:dyDescent="0.35">
      <c r="A43" s="25">
        <v>87</v>
      </c>
      <c r="B43" s="104" t="s">
        <v>120</v>
      </c>
      <c r="C43" s="120"/>
      <c r="D43" s="25"/>
      <c r="E43" s="26"/>
      <c r="F43" s="26">
        <f>SUM(F44:F47)</f>
        <v>0</v>
      </c>
    </row>
    <row r="44" spans="1:6" x14ac:dyDescent="0.35">
      <c r="A44" s="22">
        <v>872</v>
      </c>
      <c r="B44" s="23" t="s">
        <v>876</v>
      </c>
      <c r="C44" s="43"/>
      <c r="D44" s="22"/>
      <c r="E44" s="24"/>
      <c r="F44" s="24" t="str">
        <f t="shared" ref="F44:F45" si="1">IF(C44="","",C44*E44)</f>
        <v/>
      </c>
    </row>
    <row r="45" spans="1:6" x14ac:dyDescent="0.35">
      <c r="A45" s="22">
        <v>8720000001</v>
      </c>
      <c r="B45" s="23" t="s">
        <v>876</v>
      </c>
      <c r="C45" s="43"/>
      <c r="D45" s="22" t="s">
        <v>10</v>
      </c>
      <c r="E45" s="24"/>
      <c r="F45" s="24" t="str">
        <f t="shared" si="1"/>
        <v/>
      </c>
    </row>
    <row r="46" spans="1:6" x14ac:dyDescent="0.35">
      <c r="A46" s="22">
        <v>874</v>
      </c>
      <c r="B46" s="23" t="s">
        <v>121</v>
      </c>
      <c r="C46" s="121"/>
      <c r="D46" s="22"/>
      <c r="E46" s="24"/>
      <c r="F46" s="24" t="str">
        <f t="shared" si="0"/>
        <v/>
      </c>
    </row>
    <row r="47" spans="1:6" x14ac:dyDescent="0.35">
      <c r="A47" s="22">
        <v>8740000001</v>
      </c>
      <c r="B47" s="23" t="s">
        <v>877</v>
      </c>
      <c r="C47" s="121"/>
      <c r="D47" s="22" t="s">
        <v>10</v>
      </c>
      <c r="E47" s="24"/>
      <c r="F47" s="24" t="str">
        <f t="shared" si="0"/>
        <v/>
      </c>
    </row>
    <row r="48" spans="1:6" x14ac:dyDescent="0.35">
      <c r="A48" s="22"/>
      <c r="B48" s="23"/>
      <c r="C48" s="121"/>
      <c r="D48" s="22"/>
      <c r="E48" s="24"/>
      <c r="F48" s="24" t="str">
        <f t="shared" si="0"/>
        <v/>
      </c>
    </row>
    <row r="49" spans="1:6" x14ac:dyDescent="0.35">
      <c r="A49" s="9"/>
      <c r="B49" s="36"/>
      <c r="C49" s="37"/>
      <c r="D49" s="9"/>
      <c r="E49" s="11"/>
      <c r="F49" s="11" t="str">
        <f t="shared" si="0"/>
        <v/>
      </c>
    </row>
    <row r="50" spans="1:6" x14ac:dyDescent="0.35">
      <c r="A50" s="6">
        <v>9</v>
      </c>
      <c r="B50" s="7" t="s">
        <v>123</v>
      </c>
      <c r="C50" s="106"/>
      <c r="D50" s="6"/>
      <c r="E50" s="8"/>
      <c r="F50" s="8">
        <f>SUM(F51:F78)/2</f>
        <v>0</v>
      </c>
    </row>
    <row r="51" spans="1:6" x14ac:dyDescent="0.35">
      <c r="A51" s="9"/>
      <c r="B51" s="36"/>
      <c r="C51" s="37"/>
      <c r="D51" s="9"/>
      <c r="E51" s="11"/>
      <c r="F51" s="11" t="str">
        <f t="shared" si="0"/>
        <v/>
      </c>
    </row>
    <row r="52" spans="1:6" x14ac:dyDescent="0.35">
      <c r="A52" s="9"/>
      <c r="B52" s="36"/>
      <c r="C52" s="37"/>
      <c r="D52" s="9"/>
      <c r="E52" s="11"/>
      <c r="F52" s="11" t="str">
        <f t="shared" si="0"/>
        <v/>
      </c>
    </row>
    <row r="53" spans="1:6" x14ac:dyDescent="0.35">
      <c r="A53" s="25">
        <v>91</v>
      </c>
      <c r="B53" s="104" t="s">
        <v>124</v>
      </c>
      <c r="C53" s="120"/>
      <c r="D53" s="25"/>
      <c r="E53" s="26"/>
      <c r="F53" s="26">
        <f>SUM(F55:F59)</f>
        <v>0</v>
      </c>
    </row>
    <row r="54" spans="1:6" x14ac:dyDescent="0.35">
      <c r="A54" s="22">
        <v>911</v>
      </c>
      <c r="B54" s="23" t="s">
        <v>125</v>
      </c>
      <c r="C54" s="121"/>
      <c r="D54" s="22"/>
      <c r="E54" s="24"/>
      <c r="F54" s="24" t="str">
        <f t="shared" si="0"/>
        <v/>
      </c>
    </row>
    <row r="55" spans="1:6" x14ac:dyDescent="0.35">
      <c r="A55" s="22">
        <v>9110000001</v>
      </c>
      <c r="B55" s="23" t="s">
        <v>884</v>
      </c>
      <c r="C55" s="121"/>
      <c r="D55" s="22" t="s">
        <v>164</v>
      </c>
      <c r="E55" s="24"/>
      <c r="F55" s="24" t="str">
        <f t="shared" si="0"/>
        <v/>
      </c>
    </row>
    <row r="56" spans="1:6" x14ac:dyDescent="0.35">
      <c r="A56" s="22">
        <v>913</v>
      </c>
      <c r="B56" s="23" t="s">
        <v>127</v>
      </c>
      <c r="C56" s="121"/>
      <c r="D56" s="22"/>
      <c r="E56" s="24"/>
      <c r="F56" s="24" t="str">
        <f t="shared" si="0"/>
        <v/>
      </c>
    </row>
    <row r="57" spans="1:6" x14ac:dyDescent="0.35">
      <c r="A57" s="22">
        <v>9130000001</v>
      </c>
      <c r="B57" s="23" t="s">
        <v>127</v>
      </c>
      <c r="C57" s="121"/>
      <c r="D57" s="22" t="s">
        <v>164</v>
      </c>
      <c r="E57" s="24"/>
      <c r="F57" s="24" t="str">
        <f t="shared" si="0"/>
        <v/>
      </c>
    </row>
    <row r="58" spans="1:6" x14ac:dyDescent="0.35">
      <c r="A58" s="22">
        <v>915</v>
      </c>
      <c r="B58" s="23" t="s">
        <v>129</v>
      </c>
      <c r="C58" s="121"/>
      <c r="D58" s="22"/>
      <c r="E58" s="24"/>
      <c r="F58" s="24" t="str">
        <f t="shared" si="0"/>
        <v/>
      </c>
    </row>
    <row r="59" spans="1:6" x14ac:dyDescent="0.35">
      <c r="A59" s="22">
        <v>9150000001</v>
      </c>
      <c r="B59" s="23" t="s">
        <v>129</v>
      </c>
      <c r="C59" s="121"/>
      <c r="D59" s="22" t="s">
        <v>164</v>
      </c>
      <c r="E59" s="24"/>
      <c r="F59" s="24" t="str">
        <f t="shared" si="0"/>
        <v/>
      </c>
    </row>
    <row r="60" spans="1:6" x14ac:dyDescent="0.35">
      <c r="A60" s="22"/>
      <c r="B60" s="23"/>
      <c r="C60" s="121"/>
      <c r="D60" s="22"/>
      <c r="E60" s="24"/>
      <c r="F60" s="24" t="str">
        <f t="shared" si="0"/>
        <v/>
      </c>
    </row>
    <row r="61" spans="1:6" x14ac:dyDescent="0.35">
      <c r="A61" s="22"/>
      <c r="B61" s="23"/>
      <c r="C61" s="121"/>
      <c r="D61" s="22"/>
      <c r="E61" s="24"/>
      <c r="F61" s="24" t="str">
        <f t="shared" si="0"/>
        <v/>
      </c>
    </row>
    <row r="62" spans="1:6" x14ac:dyDescent="0.35">
      <c r="A62" s="25">
        <v>92</v>
      </c>
      <c r="B62" s="104" t="s">
        <v>131</v>
      </c>
      <c r="C62" s="120"/>
      <c r="D62" s="25"/>
      <c r="E62" s="26"/>
      <c r="F62" s="26">
        <f>SUM(F63:F73)</f>
        <v>0</v>
      </c>
    </row>
    <row r="63" spans="1:6" x14ac:dyDescent="0.35">
      <c r="A63" s="22">
        <v>921</v>
      </c>
      <c r="B63" s="23" t="s">
        <v>878</v>
      </c>
      <c r="C63" s="43"/>
      <c r="D63" s="22"/>
      <c r="E63" s="24"/>
      <c r="F63" s="24" t="str">
        <f t="shared" ref="F63:F66" si="2">IF(C63="","",C63*E63)</f>
        <v/>
      </c>
    </row>
    <row r="64" spans="1:6" x14ac:dyDescent="0.35">
      <c r="A64" s="22">
        <v>9210000001</v>
      </c>
      <c r="B64" s="23" t="s">
        <v>878</v>
      </c>
      <c r="C64" s="43"/>
      <c r="D64" s="22" t="s">
        <v>10</v>
      </c>
      <c r="E64" s="24"/>
      <c r="F64" s="24" t="str">
        <f t="shared" si="2"/>
        <v/>
      </c>
    </row>
    <row r="65" spans="1:6" x14ac:dyDescent="0.35">
      <c r="A65" s="22">
        <v>922</v>
      </c>
      <c r="B65" s="23" t="s">
        <v>879</v>
      </c>
      <c r="C65" s="43"/>
      <c r="D65" s="22"/>
      <c r="E65" s="24"/>
      <c r="F65" s="24" t="str">
        <f t="shared" si="2"/>
        <v/>
      </c>
    </row>
    <row r="66" spans="1:6" x14ac:dyDescent="0.35">
      <c r="A66" s="22">
        <v>9220000001</v>
      </c>
      <c r="B66" s="23" t="s">
        <v>880</v>
      </c>
      <c r="C66" s="43"/>
      <c r="D66" s="22" t="s">
        <v>10</v>
      </c>
      <c r="E66" s="24"/>
      <c r="F66" s="24" t="str">
        <f t="shared" si="2"/>
        <v/>
      </c>
    </row>
    <row r="67" spans="1:6" x14ac:dyDescent="0.35">
      <c r="A67" s="22">
        <v>924</v>
      </c>
      <c r="B67" s="23" t="s">
        <v>881</v>
      </c>
      <c r="C67" s="121"/>
      <c r="D67" s="22"/>
      <c r="E67" s="24"/>
      <c r="F67" s="24" t="str">
        <f t="shared" si="0"/>
        <v/>
      </c>
    </row>
    <row r="68" spans="1:6" x14ac:dyDescent="0.35">
      <c r="A68" s="22">
        <v>9240000001</v>
      </c>
      <c r="B68" s="23" t="s">
        <v>881</v>
      </c>
      <c r="C68" s="121"/>
      <c r="D68" s="22" t="s">
        <v>10</v>
      </c>
      <c r="E68" s="24"/>
      <c r="F68" s="24" t="str">
        <f t="shared" si="0"/>
        <v/>
      </c>
    </row>
    <row r="69" spans="1:6" x14ac:dyDescent="0.35">
      <c r="A69" s="22">
        <v>925</v>
      </c>
      <c r="B69" s="23" t="s">
        <v>132</v>
      </c>
      <c r="C69" s="121"/>
      <c r="D69" s="22"/>
      <c r="E69" s="24"/>
      <c r="F69" s="24" t="str">
        <f t="shared" si="0"/>
        <v/>
      </c>
    </row>
    <row r="70" spans="1:6" x14ac:dyDescent="0.35">
      <c r="A70" s="22">
        <v>9250000001</v>
      </c>
      <c r="B70" s="23" t="s">
        <v>133</v>
      </c>
      <c r="C70" s="121"/>
      <c r="D70" s="22" t="s">
        <v>18</v>
      </c>
      <c r="E70" s="24"/>
      <c r="F70" s="24" t="str">
        <f t="shared" si="0"/>
        <v/>
      </c>
    </row>
    <row r="71" spans="1:6" x14ac:dyDescent="0.35">
      <c r="A71" s="22">
        <v>926</v>
      </c>
      <c r="B71" s="23" t="s">
        <v>882</v>
      </c>
      <c r="C71" s="121"/>
      <c r="D71" s="22"/>
      <c r="E71" s="24"/>
      <c r="F71" s="24" t="str">
        <f t="shared" si="0"/>
        <v/>
      </c>
    </row>
    <row r="72" spans="1:6" x14ac:dyDescent="0.35">
      <c r="A72" s="22">
        <v>9260000001</v>
      </c>
      <c r="B72" s="23" t="s">
        <v>883</v>
      </c>
      <c r="C72" s="121"/>
      <c r="D72" s="22" t="s">
        <v>10</v>
      </c>
      <c r="E72" s="24"/>
      <c r="F72" s="24" t="str">
        <f t="shared" si="0"/>
        <v/>
      </c>
    </row>
    <row r="73" spans="1:6" x14ac:dyDescent="0.35">
      <c r="A73" s="22"/>
      <c r="B73" s="23"/>
      <c r="C73" s="121"/>
      <c r="D73" s="22"/>
      <c r="E73" s="24"/>
      <c r="F73" s="24" t="str">
        <f t="shared" si="0"/>
        <v/>
      </c>
    </row>
    <row r="74" spans="1:6" x14ac:dyDescent="0.35">
      <c r="A74" s="22"/>
      <c r="B74" s="23"/>
      <c r="C74" s="121"/>
      <c r="D74" s="22"/>
      <c r="E74" s="24"/>
      <c r="F74" s="24" t="str">
        <f t="shared" si="0"/>
        <v/>
      </c>
    </row>
    <row r="75" spans="1:6" x14ac:dyDescent="0.35">
      <c r="A75" s="25">
        <v>94</v>
      </c>
      <c r="B75" s="31" t="s">
        <v>134</v>
      </c>
      <c r="C75" s="42"/>
      <c r="D75" s="25"/>
      <c r="E75" s="26"/>
      <c r="F75" s="26">
        <f>SUM(F76:F78)</f>
        <v>0</v>
      </c>
    </row>
    <row r="76" spans="1:6" x14ac:dyDescent="0.35">
      <c r="A76" s="22">
        <v>943</v>
      </c>
      <c r="B76" s="23" t="s">
        <v>135</v>
      </c>
      <c r="C76" s="43"/>
      <c r="D76" s="22"/>
      <c r="E76" s="24"/>
      <c r="F76" s="24" t="str">
        <f t="shared" ref="F76:F78" si="3">IF(C76="","",C76*E76)</f>
        <v/>
      </c>
    </row>
    <row r="77" spans="1:6" x14ac:dyDescent="0.35">
      <c r="A77" s="22">
        <v>9430000001</v>
      </c>
      <c r="B77" s="23" t="s">
        <v>136</v>
      </c>
      <c r="C77" s="43"/>
      <c r="D77" s="22" t="s">
        <v>10</v>
      </c>
      <c r="E77" s="24"/>
      <c r="F77" s="24" t="str">
        <f t="shared" si="3"/>
        <v/>
      </c>
    </row>
    <row r="78" spans="1:6" x14ac:dyDescent="0.35">
      <c r="A78" s="22"/>
      <c r="B78" s="23"/>
      <c r="C78" s="43"/>
      <c r="D78" s="22"/>
      <c r="E78" s="24"/>
      <c r="F78" s="24" t="str">
        <f t="shared" si="3"/>
        <v/>
      </c>
    </row>
    <row r="79" spans="1:6" x14ac:dyDescent="0.35">
      <c r="A79" s="6">
        <v>10</v>
      </c>
      <c r="B79" s="7" t="s">
        <v>847</v>
      </c>
      <c r="C79" s="106"/>
      <c r="D79" s="6"/>
      <c r="E79" s="8"/>
      <c r="F79" s="8">
        <f>SUM(F80:F94)/2</f>
        <v>0</v>
      </c>
    </row>
    <row r="80" spans="1:6" x14ac:dyDescent="0.35">
      <c r="A80" s="9"/>
      <c r="B80" s="36"/>
      <c r="C80" s="107"/>
      <c r="D80" s="9"/>
      <c r="E80" s="11"/>
      <c r="F80" s="11" t="str">
        <f t="shared" ref="F80:F81" si="4">IF(C80="","",C80*E80)</f>
        <v/>
      </c>
    </row>
    <row r="81" spans="1:6" x14ac:dyDescent="0.35">
      <c r="A81" s="9"/>
      <c r="B81" s="36"/>
      <c r="C81" s="107"/>
      <c r="D81" s="9"/>
      <c r="E81" s="11"/>
      <c r="F81" s="11" t="str">
        <f t="shared" si="4"/>
        <v/>
      </c>
    </row>
    <row r="82" spans="1:6" x14ac:dyDescent="0.35">
      <c r="A82" s="12">
        <v>10</v>
      </c>
      <c r="B82" s="108" t="s">
        <v>848</v>
      </c>
      <c r="C82" s="109"/>
      <c r="D82" s="12"/>
      <c r="E82" s="14"/>
      <c r="F82" s="14">
        <f>SUM(F83:F94)</f>
        <v>0</v>
      </c>
    </row>
    <row r="83" spans="1:6" x14ac:dyDescent="0.35">
      <c r="A83" s="9">
        <v>101</v>
      </c>
      <c r="B83" s="36" t="s">
        <v>848</v>
      </c>
      <c r="C83" s="107"/>
      <c r="D83" s="9"/>
      <c r="E83" s="11"/>
      <c r="F83" s="11" t="str">
        <f t="shared" ref="F83:F91" si="5">IF(C83="","",C83*E83)</f>
        <v/>
      </c>
    </row>
    <row r="84" spans="1:6" x14ac:dyDescent="0.35">
      <c r="A84" s="9">
        <v>1010000001</v>
      </c>
      <c r="B84" s="110" t="s">
        <v>849</v>
      </c>
      <c r="C84" s="107"/>
      <c r="D84" s="9"/>
      <c r="E84" s="11"/>
      <c r="F84" s="11" t="str">
        <f t="shared" si="5"/>
        <v/>
      </c>
    </row>
    <row r="85" spans="1:6" x14ac:dyDescent="0.35">
      <c r="A85" s="9">
        <v>1010000002</v>
      </c>
      <c r="B85" s="110" t="s">
        <v>849</v>
      </c>
      <c r="C85" s="107"/>
      <c r="D85" s="9"/>
      <c r="E85" s="11"/>
      <c r="F85" s="11" t="str">
        <f t="shared" si="5"/>
        <v/>
      </c>
    </row>
    <row r="86" spans="1:6" x14ac:dyDescent="0.35">
      <c r="A86" s="9">
        <v>1010000003</v>
      </c>
      <c r="B86" s="110" t="s">
        <v>849</v>
      </c>
      <c r="C86" s="107"/>
      <c r="D86" s="9"/>
      <c r="E86" s="11"/>
      <c r="F86" s="11" t="str">
        <f t="shared" si="5"/>
        <v/>
      </c>
    </row>
    <row r="87" spans="1:6" x14ac:dyDescent="0.35">
      <c r="A87" s="9"/>
      <c r="B87" s="110"/>
      <c r="C87" s="107"/>
      <c r="D87" s="9"/>
      <c r="E87" s="11"/>
      <c r="F87" s="11" t="str">
        <f t="shared" si="5"/>
        <v/>
      </c>
    </row>
    <row r="88" spans="1:6" x14ac:dyDescent="0.35">
      <c r="A88" s="9"/>
      <c r="B88" s="36"/>
      <c r="C88" s="37"/>
      <c r="D88" s="9"/>
      <c r="E88" s="11"/>
      <c r="F88" s="11" t="str">
        <f t="shared" si="5"/>
        <v/>
      </c>
    </row>
    <row r="89" spans="1:6" x14ac:dyDescent="0.35">
      <c r="A89" s="9"/>
      <c r="B89" s="36"/>
      <c r="C89" s="37"/>
      <c r="D89" s="9"/>
      <c r="E89" s="11"/>
      <c r="F89" s="11" t="str">
        <f t="shared" si="5"/>
        <v/>
      </c>
    </row>
    <row r="90" spans="1:6" x14ac:dyDescent="0.35">
      <c r="A90" s="9"/>
      <c r="B90" s="110"/>
      <c r="C90" s="107"/>
      <c r="D90" s="9"/>
      <c r="E90" s="11"/>
      <c r="F90" s="11" t="str">
        <f t="shared" si="5"/>
        <v/>
      </c>
    </row>
    <row r="91" spans="1:6" x14ac:dyDescent="0.35">
      <c r="A91" s="111"/>
      <c r="B91" s="112"/>
      <c r="C91" s="113"/>
      <c r="D91" s="114"/>
      <c r="E91" s="115"/>
      <c r="F91" s="11" t="str">
        <f t="shared" si="5"/>
        <v/>
      </c>
    </row>
    <row r="92" spans="1:6" x14ac:dyDescent="0.35">
      <c r="A92" s="9"/>
      <c r="B92" s="10"/>
      <c r="C92" s="41"/>
      <c r="D92" s="9"/>
      <c r="E92" s="11"/>
      <c r="F92" s="11"/>
    </row>
    <row r="93" spans="1:6" x14ac:dyDescent="0.35">
      <c r="A93" s="9"/>
      <c r="B93" s="10"/>
      <c r="C93" s="41"/>
      <c r="D93" s="9"/>
      <c r="E93" s="11"/>
      <c r="F93" s="11"/>
    </row>
    <row r="94" spans="1:6" x14ac:dyDescent="0.35">
      <c r="A94" s="9"/>
      <c r="B94" s="10"/>
      <c r="C94" s="41"/>
      <c r="D94" s="9"/>
      <c r="E94" s="11"/>
      <c r="F94" s="11" t="str">
        <f t="shared" ref="F94" si="6">IF(C94="","",C94*E94)</f>
        <v/>
      </c>
    </row>
    <row r="95" spans="1:6" x14ac:dyDescent="0.35">
      <c r="A95" s="9"/>
      <c r="B95" s="10"/>
      <c r="C95" s="41"/>
      <c r="D95" s="9"/>
      <c r="E95" s="11"/>
      <c r="F95" s="11"/>
    </row>
    <row r="96" spans="1:6" x14ac:dyDescent="0.35">
      <c r="A96" s="15" t="s">
        <v>139</v>
      </c>
      <c r="B96" s="27"/>
      <c r="C96" s="47"/>
      <c r="D96" s="16"/>
      <c r="E96" s="17"/>
      <c r="F96" s="17">
        <f>SUM(F8:F95)/3</f>
        <v>0</v>
      </c>
    </row>
    <row r="97" spans="1:6" x14ac:dyDescent="0.35">
      <c r="F97" s="18"/>
    </row>
    <row r="101" spans="1:6" x14ac:dyDescent="0.35">
      <c r="A101" s="116" t="s">
        <v>850</v>
      </c>
    </row>
    <row r="102" spans="1:6" x14ac:dyDescent="0.35">
      <c r="A102" s="116" t="s">
        <v>851</v>
      </c>
    </row>
    <row r="103" spans="1:6" x14ac:dyDescent="0.35">
      <c r="A103" s="117" t="s">
        <v>852</v>
      </c>
    </row>
    <row r="104" spans="1:6" x14ac:dyDescent="0.35">
      <c r="A104" s="116" t="s">
        <v>853</v>
      </c>
    </row>
    <row r="105" spans="1:6" x14ac:dyDescent="0.35">
      <c r="A105" s="116"/>
    </row>
    <row r="107" spans="1:6" x14ac:dyDescent="0.35">
      <c r="A107" s="118" t="s">
        <v>854</v>
      </c>
    </row>
    <row r="108" spans="1:6" x14ac:dyDescent="0.35">
      <c r="A108" s="118" t="s">
        <v>855</v>
      </c>
    </row>
    <row r="109" spans="1:6" x14ac:dyDescent="0.35">
      <c r="A109" s="118" t="s">
        <v>856</v>
      </c>
    </row>
    <row r="110" spans="1:6" x14ac:dyDescent="0.35">
      <c r="A110" s="118" t="s">
        <v>857</v>
      </c>
    </row>
    <row r="111" spans="1:6" x14ac:dyDescent="0.35">
      <c r="A111" s="118" t="s">
        <v>858</v>
      </c>
    </row>
    <row r="113" spans="1:1" ht="15.5" x14ac:dyDescent="0.35">
      <c r="A113" s="119" t="s">
        <v>859</v>
      </c>
    </row>
    <row r="114" spans="1:1" ht="15.5" x14ac:dyDescent="0.35">
      <c r="A114" s="119" t="s">
        <v>860</v>
      </c>
    </row>
    <row r="115" spans="1:1" ht="15.5" x14ac:dyDescent="0.35">
      <c r="A115" s="119"/>
    </row>
    <row r="116" spans="1:1" x14ac:dyDescent="0.35">
      <c r="A116" s="118" t="s">
        <v>885</v>
      </c>
    </row>
    <row r="117" spans="1:1" x14ac:dyDescent="0.35">
      <c r="A117" s="118"/>
    </row>
    <row r="118" spans="1:1" x14ac:dyDescent="0.35">
      <c r="A118" s="55" t="s">
        <v>862</v>
      </c>
    </row>
    <row r="119" spans="1:1" x14ac:dyDescent="0.35">
      <c r="A119" s="55" t="s">
        <v>863</v>
      </c>
    </row>
  </sheetData>
  <mergeCells count="1">
    <mergeCell ref="A4:F4"/>
  </mergeCells>
  <pageMargins left="0.74803149606299213" right="0.74803149606299213" top="0.98425196850393704" bottom="0.98425196850393704" header="0.51181102362204722" footer="0.51181102362204722"/>
  <pageSetup paperSize="9" scale="86" orientation="portrait" horizontalDpi="4294967295" verticalDpi="4294967295" r:id="rId1"/>
  <headerFooter>
    <oddHeader>&amp;LE-Eelarvestus OÜ&amp;Cwww.e-eelarvestus.ee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w i f t T o k e n s   x m l n s : x s d = " h t t p : / / w w w . w 3 . o r g / 2 0 0 1 / X M L S c h e m a "   x m l n s : x s i = " h t t p : / / w w w . w 3 . o r g / 2 0 0 1 / X M L S c h e m a - i n s t a n c e " > < T o k e n s / > < / S w i f t T o k e n s > 
</file>

<file path=customXml/itemProps1.xml><?xml version="1.0" encoding="utf-8"?>
<ds:datastoreItem xmlns:ds="http://schemas.openxmlformats.org/officeDocument/2006/customXml" ds:itemID="{BB6E5A33-89E3-488F-BDD7-5F9DFB010FF1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8</vt:i4>
      </vt:variant>
      <vt:variant>
        <vt:lpstr>Nimega vahemikud</vt:lpstr>
      </vt:variant>
      <vt:variant>
        <vt:i4>7</vt:i4>
      </vt:variant>
    </vt:vector>
  </HeadingPairs>
  <TitlesOfParts>
    <vt:vector size="15" baseType="lpstr">
      <vt:lpstr>KOOND</vt:lpstr>
      <vt:lpstr>Asendiplaan</vt:lpstr>
      <vt:lpstr>Peahoone</vt:lpstr>
      <vt:lpstr>Abihoone</vt:lpstr>
      <vt:lpstr>Väliõppeklass</vt:lpstr>
      <vt:lpstr>Loodusmaja</vt:lpstr>
      <vt:lpstr>Ait</vt:lpstr>
      <vt:lpstr>Töömakulud</vt:lpstr>
      <vt:lpstr>Abihoone!Prindiala</vt:lpstr>
      <vt:lpstr>Ait!Prindiala</vt:lpstr>
      <vt:lpstr>Asendiplaan!Prindiala</vt:lpstr>
      <vt:lpstr>Loodusmaja!Prindiala</vt:lpstr>
      <vt:lpstr>Peahoone!Prindiala</vt:lpstr>
      <vt:lpstr>Töömakulud!Prindiala</vt:lpstr>
      <vt:lpstr>Väliõppeklass!Prindiala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</dc:creator>
  <cp:lastModifiedBy>Maarja-Viorika Vasko</cp:lastModifiedBy>
  <cp:lastPrinted>2024-03-14T08:18:14Z</cp:lastPrinted>
  <dcterms:created xsi:type="dcterms:W3CDTF">2019-03-18T13:04:27Z</dcterms:created>
  <dcterms:modified xsi:type="dcterms:W3CDTF">2024-05-14T08:40:06Z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S9Connected">
    <vt:bool>true</vt:bool>
  </property>
  <property fmtid="{D5CDD505-2E9C-101B-9397-08002B2CF9AE}" pid="3" name="PlanSwiftJobName">
    <vt:lpwstr/>
  </property>
  <property fmtid="{D5CDD505-2E9C-101B-9397-08002B2CF9AE}" pid="4" name="PlanSwiftJobGuid">
    <vt:lpwstr/>
  </property>
  <property fmtid="{D5CDD505-2E9C-101B-9397-08002B2CF9AE}" pid="5" name="LinkedDataId">
    <vt:lpwstr>{5FD92BC7-54F8-46F8-9902-4A09D0533B74}</vt:lpwstr>
  </property>
</Properties>
</file>